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-igarashi\Desktop\R3子供チケット実績報告書と事務連\セット版\"/>
    </mc:Choice>
  </mc:AlternateContent>
  <xr:revisionPtr revIDLastSave="0" documentId="13_ncr:1_{DB3345D5-4306-4596-A28A-A935A39B5E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様式６）" sheetId="1" r:id="rId1"/>
    <sheet name="（様式６－１）" sheetId="7" r:id="rId2"/>
    <sheet name="（様式６－2)" sheetId="3" r:id="rId3"/>
    <sheet name="（様式６－３）" sheetId="4" r:id="rId4"/>
    <sheet name="（連絡先)" sheetId="5" r:id="rId5"/>
    <sheet name="別紙１" sheetId="8" r:id="rId6"/>
  </sheets>
  <definedNames>
    <definedName name="_xlnm._FilterDatabase" localSheetId="0" hidden="1">'（様式６）'!#REF!</definedName>
    <definedName name="_xlnm._FilterDatabase" localSheetId="1" hidden="1">'（様式６－１）'!$B$3:$AO$51</definedName>
    <definedName name="_xlnm._FilterDatabase" localSheetId="4" hidden="1">'（連絡先)'!#REF!</definedName>
    <definedName name="aaaa" localSheetId="0">#REF!</definedName>
    <definedName name="aaaa" localSheetId="1">#REF!</definedName>
    <definedName name="aaaa" localSheetId="2">#REF!</definedName>
    <definedName name="aaaa">#REF!</definedName>
    <definedName name="_xlnm.Print_Area" localSheetId="0">'（様式６）'!$A$1:$AN$49</definedName>
    <definedName name="_xlnm.Print_Area" localSheetId="1">'（様式６－１）'!$A$1:$AU$64</definedName>
    <definedName name="_xlnm.Print_Area" localSheetId="2">'（様式６－2)'!$A$1:$BB$55</definedName>
    <definedName name="_xlnm.Print_Area" localSheetId="3">'（様式６－３）'!$A$1:$AJ$67</definedName>
    <definedName name="_xlnm.Print_Area" localSheetId="5">別紙１!$A$1:$I$38</definedName>
    <definedName name="ああああ" localSheetId="0">#REF!</definedName>
    <definedName name="ああああ" localSheetId="1">#REF!</definedName>
    <definedName name="ああああ" localSheetId="2">#REF!</definedName>
    <definedName name="ああああ">#REF!</definedName>
    <definedName name="その他" localSheetId="0">#REF!</definedName>
    <definedName name="その他" localSheetId="1">#REF!</definedName>
    <definedName name="その他" localSheetId="2">#REF!</definedName>
    <definedName name="その他" localSheetId="3">#REF!</definedName>
    <definedName name="その他" localSheetId="4">#REF!</definedName>
    <definedName name="その他">#REF!</definedName>
    <definedName name="記録作成" localSheetId="0">#REF!</definedName>
    <definedName name="記録作成" localSheetId="1">#REF!</definedName>
    <definedName name="記録作成" localSheetId="2">#REF!</definedName>
    <definedName name="記録作成" localSheetId="3">#REF!</definedName>
    <definedName name="記録作成" localSheetId="4">#REF!</definedName>
    <definedName name="記録作成">#REF!</definedName>
    <definedName name="後継者養成" localSheetId="0">#REF!</definedName>
    <definedName name="後継者養成" localSheetId="1">#REF!</definedName>
    <definedName name="後継者養成" localSheetId="2">#REF!</definedName>
    <definedName name="後継者養成" localSheetId="3">#REF!</definedName>
    <definedName name="後継者養成" localSheetId="4">#REF!</definedName>
    <definedName name="後継者養成">#REF!</definedName>
    <definedName name="事務経費" localSheetId="0">#REF!</definedName>
    <definedName name="事務経費" localSheetId="1">#REF!</definedName>
    <definedName name="事務経費" localSheetId="2">#REF!</definedName>
    <definedName name="事務経費" localSheetId="3">#REF!</definedName>
    <definedName name="事務経費" localSheetId="4">#REF!</definedName>
    <definedName name="事務経費">#REF!</definedName>
    <definedName name="情報発信" localSheetId="0">#REF!</definedName>
    <definedName name="情報発信" localSheetId="1">#REF!</definedName>
    <definedName name="情報発信" localSheetId="2">#REF!</definedName>
    <definedName name="情報発信" localSheetId="3">#REF!</definedName>
    <definedName name="情報発信" localSheetId="4">#REF!</definedName>
    <definedName name="情報発信">#REF!</definedName>
    <definedName name="人材育成" localSheetId="0">#REF!</definedName>
    <definedName name="人材育成" localSheetId="1">#REF!</definedName>
    <definedName name="人材育成" localSheetId="2">#REF!</definedName>
    <definedName name="人材育成" localSheetId="3">#REF!</definedName>
    <definedName name="人材育成" localSheetId="4">#REF!</definedName>
    <definedName name="人材育成">#REF!</definedName>
    <definedName name="世界文化遺産活性化" localSheetId="0">#REF!</definedName>
    <definedName name="世界文化遺産活性化" localSheetId="1">#REF!</definedName>
    <definedName name="世界文化遺産活性化" localSheetId="2">#REF!</definedName>
    <definedName name="世界文化遺産活性化" localSheetId="3">#REF!</definedName>
    <definedName name="世界文化遺産活性化" localSheetId="4">#REF!</definedName>
    <definedName name="世界文化遺産活性化">#REF!</definedName>
    <definedName name="地域の文化資源を核としたコミュニティの再生・活性化" localSheetId="0">#REF!</definedName>
    <definedName name="地域の文化資源を核としたコミュニティの再生・活性化" localSheetId="1">#REF!</definedName>
    <definedName name="地域の文化資源を核としたコミュニティの再生・活性化" localSheetId="2">#REF!</definedName>
    <definedName name="地域の文化資源を核としたコミュニティの再生・活性化" localSheetId="3">#REF!</definedName>
    <definedName name="地域の文化資源を核としたコミュニティの再生・活性化" localSheetId="4">#REF!</definedName>
    <definedName name="地域の文化資源を核としたコミュニティの再生・活性化">#REF!</definedName>
    <definedName name="地域の文化資源を活用した集客・交流" localSheetId="0">#REF!</definedName>
    <definedName name="地域の文化資源を活用した集客・交流" localSheetId="1">#REF!</definedName>
    <definedName name="地域の文化資源を活用した集客・交流" localSheetId="2">#REF!</definedName>
    <definedName name="地域の文化資源を活用した集客・交流" localSheetId="3">#REF!</definedName>
    <definedName name="地域の文化資源を活用した集客・交流" localSheetId="4">#REF!</definedName>
    <definedName name="地域の文化資源を活用した集客・交流">#REF!</definedName>
    <definedName name="地域文化遺産活性化" localSheetId="0">#REF!</definedName>
    <definedName name="地域文化遺産活性化" localSheetId="1">#REF!</definedName>
    <definedName name="地域文化遺産活性化" localSheetId="2">#REF!</definedName>
    <definedName name="地域文化遺産活性化" localSheetId="3">#REF!</definedName>
    <definedName name="地域文化遺産活性化" localSheetId="4">#REF!</definedName>
    <definedName name="地域文化遺産活性化">#REF!</definedName>
    <definedName name="伝統文化の継承体制の維持・確立" localSheetId="0">#REF!</definedName>
    <definedName name="伝統文化の継承体制の維持・確立" localSheetId="1">#REF!</definedName>
    <definedName name="伝統文化の継承体制の維持・確立" localSheetId="2">#REF!</definedName>
    <definedName name="伝統文化の継承体制の維持・確立" localSheetId="3">#REF!</definedName>
    <definedName name="伝統文化の継承体制の維持・確立" localSheetId="4">#REF!</definedName>
    <definedName name="伝統文化の継承体制の維持・確立">#REF!</definedName>
    <definedName name="普及啓発" localSheetId="0">#REF!</definedName>
    <definedName name="普及啓発" localSheetId="1">#REF!</definedName>
    <definedName name="普及啓発" localSheetId="2">#REF!</definedName>
    <definedName name="普及啓発" localSheetId="3">#REF!</definedName>
    <definedName name="普及啓発" localSheetId="4">#REF!</definedName>
    <definedName name="普及啓発">#REF!</definedName>
    <definedName name="用具等整備" localSheetId="0">#REF!</definedName>
    <definedName name="用具等整備" localSheetId="1">#REF!</definedName>
    <definedName name="用具等整備" localSheetId="2">#REF!</definedName>
    <definedName name="用具等整備" localSheetId="3">#REF!</definedName>
    <definedName name="用具等整備" localSheetId="4">#REF!</definedName>
    <definedName name="用具等整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4" l="1"/>
  <c r="AS44" i="3"/>
  <c r="AD48" i="7"/>
  <c r="AD49" i="7"/>
  <c r="AD26" i="7"/>
  <c r="AD27" i="7"/>
  <c r="U22" i="4"/>
  <c r="AN46" i="3"/>
  <c r="Q46" i="3"/>
  <c r="Q44" i="3"/>
  <c r="W42" i="3"/>
  <c r="K46" i="3"/>
  <c r="K42" i="3" s="1"/>
  <c r="K44" i="3"/>
  <c r="P34" i="7"/>
  <c r="K25" i="1"/>
  <c r="AJ10" i="7"/>
  <c r="AP25" i="7" l="1"/>
  <c r="AD23" i="7"/>
  <c r="AX52" i="3"/>
  <c r="W34" i="1" s="1"/>
  <c r="K4" i="3"/>
  <c r="AN44" i="3"/>
  <c r="AD50" i="7"/>
  <c r="AJ37" i="7" s="1"/>
  <c r="F34" i="7"/>
  <c r="F32" i="7"/>
  <c r="AI42" i="3"/>
  <c r="AI52" i="3"/>
  <c r="F12" i="7"/>
  <c r="P10" i="7"/>
  <c r="F10" i="7"/>
  <c r="J4" i="7"/>
  <c r="AN48" i="3"/>
  <c r="AN50" i="3"/>
  <c r="AD45" i="7"/>
  <c r="AD46" i="7"/>
  <c r="AD47" i="7"/>
  <c r="X50" i="7"/>
  <c r="T50" i="7"/>
  <c r="P32" i="7" s="1"/>
  <c r="AJ32" i="7" s="1"/>
  <c r="S50" i="7"/>
  <c r="O50" i="7"/>
  <c r="AP47" i="7" l="1"/>
  <c r="AP50" i="7"/>
  <c r="AS46" i="3" s="1"/>
  <c r="Q42" i="3"/>
  <c r="Q52" i="3" s="1"/>
  <c r="AD24" i="7" l="1"/>
  <c r="AD25" i="7"/>
  <c r="X28" i="7"/>
  <c r="P12" i="7" s="1"/>
  <c r="AJ12" i="7" l="1"/>
  <c r="AN12" i="7" s="1"/>
  <c r="AJ34" i="7"/>
  <c r="AN34" i="7" s="1"/>
  <c r="AD28" i="7"/>
  <c r="AJ15" i="7" s="1"/>
  <c r="AP28" i="7" s="1"/>
  <c r="T28" i="7"/>
  <c r="S28" i="7"/>
  <c r="O28" i="7"/>
  <c r="AG44" i="4" l="1"/>
  <c r="AC44" i="4"/>
  <c r="Y44" i="4"/>
  <c r="U43" i="4"/>
  <c r="U41" i="4"/>
  <c r="U39" i="4"/>
  <c r="U37" i="4"/>
  <c r="U35" i="4"/>
  <c r="U33" i="4"/>
  <c r="AC23" i="4"/>
  <c r="Y23" i="4"/>
  <c r="U20" i="4"/>
  <c r="U18" i="4"/>
  <c r="U16" i="4"/>
  <c r="U14" i="4"/>
  <c r="U23" i="4"/>
  <c r="W52" i="3"/>
  <c r="K29" i="3" s="1"/>
  <c r="AC42" i="3"/>
  <c r="AC52" i="3" s="1"/>
  <c r="U44" i="4" l="1"/>
  <c r="W35" i="1"/>
  <c r="W36" i="1" s="1"/>
  <c r="K32" i="3"/>
  <c r="AG65" i="4"/>
  <c r="AC65" i="4"/>
  <c r="Y65" i="4"/>
  <c r="U64" i="4"/>
  <c r="U62" i="4"/>
  <c r="U60" i="4"/>
  <c r="U58" i="4"/>
  <c r="U56" i="4"/>
  <c r="U54" i="4"/>
  <c r="AG23" i="4"/>
  <c r="K48" i="3"/>
  <c r="K50" i="3"/>
  <c r="U65" i="4" l="1"/>
  <c r="K52" i="3"/>
</calcChain>
</file>

<file path=xl/sharedStrings.xml><?xml version="1.0" encoding="utf-8"?>
<sst xmlns="http://schemas.openxmlformats.org/spreadsheetml/2006/main" count="368" uniqueCount="192">
  <si>
    <t>（記載上の注意）
　○消費税法上の課税事業者である場合は、文化芸術振興費補助金（劇場・音楽堂等の子供鑑賞体験支援事業）交付要綱第１０条第２項に基づき報告すること。
　○用紙は日本産業規格Ａ４とする。
（添付書類）
 （１）補助事業経費収支精算書（交付申請書添付書類「補助事業に係る収支予算書」の様式に準じる）
 （２）補助事業の実施内容
 （３）補助事業の経過及び成果を証する書類並びに写真等の資料
 （４）その他</t>
    <rPh sb="40" eb="42">
      <t>ゲキジョウ</t>
    </rPh>
    <rPh sb="43" eb="46">
      <t>オンガクドウ</t>
    </rPh>
    <rPh sb="46" eb="47">
      <t>トウ</t>
    </rPh>
    <rPh sb="48" eb="50">
      <t>コドモ</t>
    </rPh>
    <rPh sb="50" eb="52">
      <t>カンショウ</t>
    </rPh>
    <rPh sb="52" eb="54">
      <t>タイケン</t>
    </rPh>
    <rPh sb="54" eb="56">
      <t>シエン</t>
    </rPh>
    <rPh sb="56" eb="58">
      <t>ジギョウ</t>
    </rPh>
    <phoneticPr fontId="7"/>
  </si>
  <si>
    <t>円</t>
    <rPh sb="0" eb="1">
      <t>エン</t>
    </rPh>
    <phoneticPr fontId="7"/>
  </si>
  <si>
    <t>不　用　額</t>
    <rPh sb="0" eb="1">
      <t>フ</t>
    </rPh>
    <rPh sb="2" eb="3">
      <t>ヨウ</t>
    </rPh>
    <rPh sb="4" eb="5">
      <t>ガク</t>
    </rPh>
    <phoneticPr fontId="7"/>
  </si>
  <si>
    <t>精　算　額</t>
    <rPh sb="0" eb="1">
      <t>セイ</t>
    </rPh>
    <rPh sb="2" eb="3">
      <t>サン</t>
    </rPh>
    <rPh sb="4" eb="5">
      <t>ガク</t>
    </rPh>
    <phoneticPr fontId="7"/>
  </si>
  <si>
    <t>交付決定額</t>
    <rPh sb="0" eb="2">
      <t>コウフ</t>
    </rPh>
    <rPh sb="2" eb="5">
      <t>ケッテイガク</t>
    </rPh>
    <phoneticPr fontId="7"/>
  </si>
  <si>
    <t>補助金の交付決定額と
その精算額</t>
    <rPh sb="0" eb="3">
      <t>ホジョキン</t>
    </rPh>
    <rPh sb="4" eb="6">
      <t>コウフ</t>
    </rPh>
    <rPh sb="6" eb="8">
      <t>ケッテイ</t>
    </rPh>
    <rPh sb="8" eb="9">
      <t>ガク</t>
    </rPh>
    <rPh sb="13" eb="16">
      <t>セイサンガク</t>
    </rPh>
    <phoneticPr fontId="7"/>
  </si>
  <si>
    <t>日</t>
    <rPh sb="0" eb="1">
      <t>ヒ</t>
    </rPh>
    <phoneticPr fontId="7"/>
  </si>
  <si>
    <t>月</t>
    <rPh sb="0" eb="1">
      <t>ツキ</t>
    </rPh>
    <phoneticPr fontId="15"/>
  </si>
  <si>
    <t>年</t>
    <rPh sb="0" eb="1">
      <t>ネン</t>
    </rPh>
    <phoneticPr fontId="7"/>
  </si>
  <si>
    <t>完　　了</t>
    <rPh sb="0" eb="1">
      <t>カン</t>
    </rPh>
    <rPh sb="3" eb="4">
      <t>リョウ</t>
    </rPh>
    <phoneticPr fontId="7"/>
  </si>
  <si>
    <t>着　　手</t>
    <rPh sb="0" eb="1">
      <t>キ</t>
    </rPh>
    <rPh sb="3" eb="4">
      <t>テ</t>
    </rPh>
    <phoneticPr fontId="7"/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</si>
  <si>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7"/>
  </si>
  <si>
    <t>事業の名称</t>
    <rPh sb="0" eb="2">
      <t>ジギョウ</t>
    </rPh>
    <rPh sb="3" eb="5">
      <t>メイショウ</t>
    </rPh>
    <phoneticPr fontId="7"/>
  </si>
  <si>
    <t>代表者氏名</t>
    <rPh sb="0" eb="3">
      <t>ダイヒョウシャ</t>
    </rPh>
    <rPh sb="3" eb="5">
      <t>シメイ</t>
    </rPh>
    <phoneticPr fontId="7"/>
  </si>
  <si>
    <t>代表者職名</t>
    <rPh sb="0" eb="3">
      <t>ダイヒョウシャ</t>
    </rPh>
    <rPh sb="3" eb="5">
      <t>ショクメイ</t>
    </rPh>
    <phoneticPr fontId="7"/>
  </si>
  <si>
    <t>住　　　所</t>
    <rPh sb="0" eb="1">
      <t>ジュウ</t>
    </rPh>
    <rPh sb="4" eb="5">
      <t>ショ</t>
    </rPh>
    <phoneticPr fontId="7"/>
  </si>
  <si>
    <t>団　体　名</t>
    <rPh sb="0" eb="1">
      <t>ダン</t>
    </rPh>
    <rPh sb="2" eb="3">
      <t>カラダ</t>
    </rPh>
    <rPh sb="4" eb="5">
      <t>メイ</t>
    </rPh>
    <phoneticPr fontId="7"/>
  </si>
  <si>
    <t>文化庁長官　殿</t>
    <rPh sb="0" eb="3">
      <t>ブンカチョウ</t>
    </rPh>
    <rPh sb="3" eb="5">
      <t>チョウカン</t>
    </rPh>
    <rPh sb="6" eb="7">
      <t>ドノ</t>
    </rPh>
    <phoneticPr fontId="7"/>
  </si>
  <si>
    <t>日</t>
    <rPh sb="0" eb="1">
      <t>ニチ</t>
    </rPh>
    <phoneticPr fontId="15"/>
  </si>
  <si>
    <t>月</t>
    <rPh sb="0" eb="1">
      <t>ゲツ</t>
    </rPh>
    <phoneticPr fontId="15"/>
  </si>
  <si>
    <t>令和</t>
    <rPh sb="0" eb="2">
      <t>レイワ</t>
    </rPh>
    <phoneticPr fontId="15"/>
  </si>
  <si>
    <t>※公演毎に記載してください。</t>
    <rPh sb="1" eb="3">
      <t>コウエン</t>
    </rPh>
    <rPh sb="3" eb="4">
      <t>ゴト</t>
    </rPh>
    <rPh sb="5" eb="7">
      <t>キサイ</t>
    </rPh>
    <phoneticPr fontId="15"/>
  </si>
  <si>
    <t>公演情報のURL</t>
    <rPh sb="0" eb="2">
      <t>コウエン</t>
    </rPh>
    <rPh sb="2" eb="4">
      <t>ジョウホウ</t>
    </rPh>
    <phoneticPr fontId="15"/>
  </si>
  <si>
    <t>共催者・協賛者・
後援者・関係機関</t>
    <phoneticPr fontId="15"/>
  </si>
  <si>
    <t>主な出演者・スタッフ等、公演内容（あらすじ）　等　あらすじは200字～400字以内で記載ください。</t>
    <rPh sb="0" eb="1">
      <t>オモ</t>
    </rPh>
    <rPh sb="2" eb="5">
      <t>シュツエンシャ</t>
    </rPh>
    <rPh sb="10" eb="11">
      <t>ナド</t>
    </rPh>
    <rPh sb="12" eb="14">
      <t>コウエン</t>
    </rPh>
    <rPh sb="14" eb="16">
      <t>ナイヨウ</t>
    </rPh>
    <rPh sb="23" eb="24">
      <t>ナド</t>
    </rPh>
    <rPh sb="33" eb="34">
      <t>ジ</t>
    </rPh>
    <rPh sb="38" eb="39">
      <t>ジ</t>
    </rPh>
    <rPh sb="39" eb="41">
      <t>イナイ</t>
    </rPh>
    <rPh sb="42" eb="44">
      <t>キサイ</t>
    </rPh>
    <phoneticPr fontId="15"/>
  </si>
  <si>
    <t>　公演の概要</t>
    <rPh sb="1" eb="3">
      <t>コウエン</t>
    </rPh>
    <rPh sb="4" eb="6">
      <t>ガイヨウ</t>
    </rPh>
    <phoneticPr fontId="15"/>
  </si>
  <si>
    <t>公演日程</t>
    <rPh sb="0" eb="2">
      <t>コウエン</t>
    </rPh>
    <rPh sb="2" eb="4">
      <t>ニッテイ</t>
    </rPh>
    <phoneticPr fontId="15"/>
  </si>
  <si>
    <t>　公演回数</t>
    <rPh sb="1" eb="3">
      <t>コウエン</t>
    </rPh>
    <rPh sb="3" eb="5">
      <t>カイスウ</t>
    </rPh>
    <phoneticPr fontId="7"/>
  </si>
  <si>
    <t>子供座席数
割合（％）</t>
    <rPh sb="0" eb="2">
      <t>コドモ</t>
    </rPh>
    <rPh sb="2" eb="5">
      <t>ザセキスウ</t>
    </rPh>
    <rPh sb="6" eb="8">
      <t>ワリアイ</t>
    </rPh>
    <phoneticPr fontId="15"/>
  </si>
  <si>
    <t>舞台芸術
種別</t>
    <rPh sb="0" eb="2">
      <t>ブタイ</t>
    </rPh>
    <rPh sb="2" eb="4">
      <t>ゲイジュツ</t>
    </rPh>
    <rPh sb="5" eb="7">
      <t>シュベツ</t>
    </rPh>
    <phoneticPr fontId="7"/>
  </si>
  <si>
    <t>　公演する
劇場・音楽堂名</t>
    <rPh sb="1" eb="3">
      <t>コウエン</t>
    </rPh>
    <rPh sb="6" eb="8">
      <t>ゲキジョウ</t>
    </rPh>
    <rPh sb="9" eb="12">
      <t>オンガクドウ</t>
    </rPh>
    <rPh sb="12" eb="13">
      <t>メイ</t>
    </rPh>
    <phoneticPr fontId="15"/>
  </si>
  <si>
    <t>　公演名</t>
    <rPh sb="1" eb="3">
      <t>コウエン</t>
    </rPh>
    <rPh sb="3" eb="4">
      <t>メイ</t>
    </rPh>
    <phoneticPr fontId="7"/>
  </si>
  <si>
    <t>　各公演事業の内容（具体的に記入すること）</t>
    <rPh sb="1" eb="2">
      <t>カク</t>
    </rPh>
    <rPh sb="2" eb="4">
      <t>コウエン</t>
    </rPh>
    <rPh sb="4" eb="6">
      <t>ジギョウ</t>
    </rPh>
    <phoneticPr fontId="7"/>
  </si>
  <si>
    <t>　事業の名称</t>
    <rPh sb="1" eb="3">
      <t>ジギョウ</t>
    </rPh>
    <rPh sb="4" eb="6">
      <t>メイショウ</t>
    </rPh>
    <phoneticPr fontId="7"/>
  </si>
  <si>
    <t>＜事業報告書＞</t>
    <rPh sb="1" eb="3">
      <t>ジギョウ</t>
    </rPh>
    <rPh sb="3" eb="6">
      <t>ホウコクショ</t>
    </rPh>
    <phoneticPr fontId="15"/>
  </si>
  <si>
    <t>②支出の合計</t>
    <rPh sb="1" eb="3">
      <t>シシュツ</t>
    </rPh>
    <rPh sb="4" eb="6">
      <t>ゴウケイ</t>
    </rPh>
    <phoneticPr fontId="7"/>
  </si>
  <si>
    <t>主たる経費</t>
    <rPh sb="0" eb="1">
      <t>シュ</t>
    </rPh>
    <rPh sb="3" eb="5">
      <t>ケイヒ</t>
    </rPh>
    <phoneticPr fontId="15"/>
  </si>
  <si>
    <t>支出の部</t>
    <rPh sb="0" eb="2">
      <t>シシュツ</t>
    </rPh>
    <rPh sb="3" eb="4">
      <t>ブ</t>
    </rPh>
    <phoneticPr fontId="7"/>
  </si>
  <si>
    <t>自己負担額等</t>
    <rPh sb="0" eb="2">
      <t>ジコ</t>
    </rPh>
    <rPh sb="2" eb="5">
      <t>フタンガク</t>
    </rPh>
    <rPh sb="5" eb="6">
      <t>トウ</t>
    </rPh>
    <phoneticPr fontId="7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</si>
  <si>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</si>
  <si>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補助対象経費</t>
    <rPh sb="0" eb="2">
      <t>ホジョ</t>
    </rPh>
    <rPh sb="2" eb="4">
      <t>タイショウ</t>
    </rPh>
    <rPh sb="4" eb="6">
      <t>ケイヒ</t>
    </rPh>
    <phoneticPr fontId="15"/>
  </si>
  <si>
    <t>区分</t>
    <rPh sb="0" eb="2">
      <t>クブン</t>
    </rPh>
    <phoneticPr fontId="7"/>
  </si>
  <si>
    <t>▼支出の部　→詳細は＜支出内訳明細＞（様式６－３）に記載</t>
    <rPh sb="1" eb="3">
      <t>シシュツ</t>
    </rPh>
    <rPh sb="4" eb="5">
      <t>ブ</t>
    </rPh>
    <rPh sb="7" eb="9">
      <t>ショウサイ</t>
    </rPh>
    <rPh sb="11" eb="13">
      <t>シシュツ</t>
    </rPh>
    <rPh sb="13" eb="15">
      <t>ウチワケ</t>
    </rPh>
    <rPh sb="15" eb="17">
      <t>メイサイ</t>
    </rPh>
    <rPh sb="19" eb="21">
      <t>ヨウシキ</t>
    </rPh>
    <rPh sb="26" eb="28">
      <t>キサイ</t>
    </rPh>
    <phoneticPr fontId="7"/>
  </si>
  <si>
    <t>①収入合計</t>
    <phoneticPr fontId="7"/>
  </si>
  <si>
    <t>本事業による国庫補助額（Ｃ）</t>
    <rPh sb="0" eb="1">
      <t>ホン</t>
    </rPh>
    <rPh sb="1" eb="3">
      <t>ジギョウ</t>
    </rPh>
    <rPh sb="6" eb="8">
      <t>コッコ</t>
    </rPh>
    <rPh sb="10" eb="11">
      <t>ガク</t>
    </rPh>
    <phoneticPr fontId="7"/>
  </si>
  <si>
    <t>自己負担金</t>
    <rPh sb="0" eb="2">
      <t>ジコ</t>
    </rPh>
    <rPh sb="2" eb="4">
      <t>フタン</t>
    </rPh>
    <rPh sb="4" eb="5">
      <t>キン</t>
    </rPh>
    <phoneticPr fontId="7"/>
  </si>
  <si>
    <t>広告料・その他収入</t>
    <rPh sb="0" eb="3">
      <t>コウコクリョウ</t>
    </rPh>
    <rPh sb="6" eb="7">
      <t>タ</t>
    </rPh>
    <rPh sb="7" eb="9">
      <t>シュウニュウ</t>
    </rPh>
    <phoneticPr fontId="7"/>
  </si>
  <si>
    <t>プログラム等の売上収入</t>
    <rPh sb="5" eb="6">
      <t>ナド</t>
    </rPh>
    <rPh sb="7" eb="9">
      <t>ウリアゲ</t>
    </rPh>
    <rPh sb="9" eb="11">
      <t>シュウニュウ</t>
    </rPh>
    <phoneticPr fontId="7"/>
  </si>
  <si>
    <t>寄付金・協賛金</t>
    <rPh sb="0" eb="2">
      <t>キフ</t>
    </rPh>
    <rPh sb="2" eb="3">
      <t>キン</t>
    </rPh>
    <rPh sb="4" eb="7">
      <t>キョウサンキン</t>
    </rPh>
    <phoneticPr fontId="7"/>
  </si>
  <si>
    <t>補助金・助成金
（本事業以外）</t>
    <rPh sb="0" eb="3">
      <t>ホジョキン</t>
    </rPh>
    <rPh sb="4" eb="7">
      <t>ジョセイキン</t>
    </rPh>
    <rPh sb="9" eb="10">
      <t>ホン</t>
    </rPh>
    <rPh sb="10" eb="12">
      <t>ジギョウ</t>
    </rPh>
    <rPh sb="12" eb="14">
      <t>イガイ</t>
    </rPh>
    <phoneticPr fontId="7"/>
  </si>
  <si>
    <t>共催者負担金</t>
    <rPh sb="0" eb="2">
      <t>キョウサイ</t>
    </rPh>
    <rPh sb="2" eb="3">
      <t>シャ</t>
    </rPh>
    <rPh sb="3" eb="6">
      <t>フタンキン</t>
    </rPh>
    <phoneticPr fontId="7"/>
  </si>
  <si>
    <t>入場料等収入</t>
    <rPh sb="0" eb="3">
      <t>ニュウジョウリョウ</t>
    </rPh>
    <rPh sb="3" eb="4">
      <t>ナド</t>
    </rPh>
    <rPh sb="4" eb="6">
      <t>シュウニュウ</t>
    </rPh>
    <phoneticPr fontId="7"/>
  </si>
  <si>
    <t>収入の部</t>
    <rPh sb="0" eb="2">
      <t>シュウニュウ</t>
    </rPh>
    <rPh sb="3" eb="4">
      <t>ブ</t>
    </rPh>
    <phoneticPr fontId="7"/>
  </si>
  <si>
    <t>金額
（予定を含む。）</t>
    <rPh sb="0" eb="2">
      <t>キンガク</t>
    </rPh>
    <rPh sb="4" eb="6">
      <t>ヨテイ</t>
    </rPh>
    <rPh sb="7" eb="8">
      <t>フク</t>
    </rPh>
    <phoneticPr fontId="7"/>
  </si>
  <si>
    <t>▼収入の部</t>
    <rPh sb="1" eb="3">
      <t>シュウニュウ</t>
    </rPh>
    <rPh sb="4" eb="5">
      <t>ブ</t>
    </rPh>
    <phoneticPr fontId="7"/>
  </si>
  <si>
    <t>事業の名称</t>
    <rPh sb="0" eb="2">
      <t>ジギョウ</t>
    </rPh>
    <rPh sb="3" eb="5">
      <t>メイショウ</t>
    </rPh>
    <phoneticPr fontId="15"/>
  </si>
  <si>
    <t>＞</t>
    <phoneticPr fontId="15"/>
  </si>
  <si>
    <t>＜収支精算書</t>
    <rPh sb="3" eb="5">
      <t>セイサン</t>
    </rPh>
    <phoneticPr fontId="15"/>
  </si>
  <si>
    <t>総事業費
（支出総額）</t>
    <rPh sb="0" eb="1">
      <t>ソウ</t>
    </rPh>
    <rPh sb="1" eb="4">
      <t>ジギョウヒ</t>
    </rPh>
    <rPh sb="6" eb="8">
      <t>シシュツ</t>
    </rPh>
    <rPh sb="8" eb="10">
      <t>ソウガク</t>
    </rPh>
    <phoneticPr fontId="15"/>
  </si>
  <si>
    <t>内訳</t>
    <rPh sb="0" eb="2">
      <t>ウチワケ</t>
    </rPh>
    <phoneticPr fontId="7"/>
  </si>
  <si>
    <t>国庫補助額</t>
    <rPh sb="0" eb="2">
      <t>コッコ</t>
    </rPh>
    <rPh sb="2" eb="4">
      <t>ホジョ</t>
    </rPh>
    <rPh sb="4" eb="5">
      <t>ガク</t>
    </rPh>
    <phoneticPr fontId="15"/>
  </si>
  <si>
    <t>（区分）</t>
    <rPh sb="1" eb="3">
      <t>クブン</t>
    </rPh>
    <phoneticPr fontId="15"/>
  </si>
  <si>
    <t>経費内訳</t>
    <rPh sb="0" eb="2">
      <t>ケイヒ</t>
    </rPh>
    <rPh sb="2" eb="4">
      <t>ウチワケ</t>
    </rPh>
    <phoneticPr fontId="15"/>
  </si>
  <si>
    <t>自己負担額等</t>
    <rPh sb="0" eb="2">
      <t>ジコ</t>
    </rPh>
    <rPh sb="2" eb="5">
      <t>フタンガク</t>
    </rPh>
    <rPh sb="5" eb="6">
      <t>トウ</t>
    </rPh>
    <phoneticPr fontId="15"/>
  </si>
  <si>
    <t>【  】</t>
    <phoneticPr fontId="15"/>
  </si>
  <si>
    <t>@</t>
    <phoneticPr fontId="15"/>
  </si>
  <si>
    <t>円</t>
    <rPh sb="0" eb="1">
      <t>エン</t>
    </rPh>
    <phoneticPr fontId="15"/>
  </si>
  <si>
    <t>×</t>
    <phoneticPr fontId="15"/>
  </si>
  <si>
    <t>人</t>
    <rPh sb="0" eb="1">
      <t>ニン</t>
    </rPh>
    <phoneticPr fontId="15"/>
  </si>
  <si>
    <t>@</t>
  </si>
  <si>
    <t>円</t>
  </si>
  <si>
    <t>×</t>
  </si>
  <si>
    <t>式</t>
    <rPh sb="0" eb="1">
      <t>シキ</t>
    </rPh>
    <phoneticPr fontId="15"/>
  </si>
  <si>
    <t>【 】</t>
    <phoneticPr fontId="15"/>
  </si>
  <si>
    <t>人</t>
  </si>
  <si>
    <t>合　計</t>
    <rPh sb="0" eb="1">
      <t>ゴウ</t>
    </rPh>
    <rPh sb="2" eb="3">
      <t>ケイ</t>
    </rPh>
    <phoneticPr fontId="15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</si>
  <si>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7"/>
  </si>
  <si>
    <t>＜支出内訳明細書＞</t>
    <rPh sb="1" eb="3">
      <t>シシュツ</t>
    </rPh>
    <rPh sb="3" eb="5">
      <t>ウチワケ</t>
    </rPh>
    <rPh sb="5" eb="7">
      <t>メイサイ</t>
    </rPh>
    <rPh sb="7" eb="8">
      <t>ショ</t>
    </rPh>
    <phoneticPr fontId="15"/>
  </si>
  <si>
    <t>（別添）</t>
    <rPh sb="1" eb="3">
      <t>ベッテン</t>
    </rPh>
    <phoneticPr fontId="15"/>
  </si>
  <si>
    <t>＜担当者連絡先＞※実務担当者の連絡先をご記載ください。</t>
    <rPh sb="1" eb="4">
      <t>タントウシャ</t>
    </rPh>
    <rPh sb="4" eb="7">
      <t>レンラクサキ</t>
    </rPh>
    <rPh sb="9" eb="10">
      <t>ジツ</t>
    </rPh>
    <rPh sb="11" eb="14">
      <t>タントウシャ</t>
    </rPh>
    <rPh sb="15" eb="18">
      <t>レンラクサキ</t>
    </rPh>
    <rPh sb="20" eb="22">
      <t>キサイ</t>
    </rPh>
    <phoneticPr fontId="7"/>
  </si>
  <si>
    <t>所属</t>
    <rPh sb="0" eb="2">
      <t>ショゾク</t>
    </rPh>
    <phoneticPr fontId="21"/>
  </si>
  <si>
    <t>（ふりがな）</t>
    <phoneticPr fontId="21"/>
  </si>
  <si>
    <t>氏名</t>
    <rPh sb="0" eb="2">
      <t>シメイ</t>
    </rPh>
    <phoneticPr fontId="21"/>
  </si>
  <si>
    <t>電話番号</t>
    <rPh sb="0" eb="2">
      <t>デンワ</t>
    </rPh>
    <rPh sb="2" eb="4">
      <t>バンゴウ</t>
    </rPh>
    <phoneticPr fontId="21"/>
  </si>
  <si>
    <t>法人番号</t>
    <rPh sb="0" eb="2">
      <t>ホウジン</t>
    </rPh>
    <rPh sb="2" eb="4">
      <t>バンゴウ</t>
    </rPh>
    <phoneticPr fontId="21"/>
  </si>
  <si>
    <r>
      <t>E-MAIL</t>
    </r>
    <r>
      <rPr>
        <sz val="8"/>
        <rFont val="ＭＳ ゴシック"/>
        <family val="3"/>
        <charset val="128"/>
      </rPr>
      <t xml:space="preserve">
※記載誤りのないよう
ご注意ください。</t>
    </r>
    <rPh sb="8" eb="10">
      <t>キサイ</t>
    </rPh>
    <rPh sb="10" eb="11">
      <t>アヤマ</t>
    </rPh>
    <rPh sb="19" eb="21">
      <t>チュウイ</t>
    </rPh>
    <phoneticPr fontId="21"/>
  </si>
  <si>
    <t>〒</t>
    <phoneticPr fontId="7"/>
  </si>
  <si>
    <t>その他（日中連絡先）</t>
    <rPh sb="2" eb="3">
      <t>タ</t>
    </rPh>
    <rPh sb="4" eb="6">
      <t>ニッチュウ</t>
    </rPh>
    <rPh sb="6" eb="9">
      <t>レンラクサキ</t>
    </rPh>
    <phoneticPr fontId="21"/>
  </si>
  <si>
    <t>設定席数
(総座席数）</t>
    <phoneticPr fontId="7"/>
  </si>
  <si>
    <t>総入場数</t>
    <phoneticPr fontId="15"/>
  </si>
  <si>
    <t>子供無料座席数</t>
    <phoneticPr fontId="15"/>
  </si>
  <si>
    <t>○○劇場</t>
    <rPh sb="2" eb="4">
      <t>ゲキジョウ</t>
    </rPh>
    <phoneticPr fontId="7"/>
  </si>
  <si>
    <t>〒○○○-○○○　○○県○○市○○町１－１－１</t>
    <rPh sb="11" eb="12">
      <t>ケン</t>
    </rPh>
    <rPh sb="14" eb="15">
      <t>シ</t>
    </rPh>
    <rPh sb="17" eb="18">
      <t>マチ</t>
    </rPh>
    <phoneticPr fontId="7"/>
  </si>
  <si>
    <t>代表取締役</t>
    <rPh sb="0" eb="2">
      <t>ダイヒョウ</t>
    </rPh>
    <rPh sb="2" eb="4">
      <t>トリシマリ</t>
    </rPh>
    <rPh sb="4" eb="5">
      <t>ヤク</t>
    </rPh>
    <phoneticPr fontId="7"/>
  </si>
  <si>
    <t>○○　○○</t>
    <phoneticPr fontId="7"/>
  </si>
  <si>
    <t>文教第    　　○○号</t>
    <rPh sb="0" eb="2">
      <t>ブンキョウ</t>
    </rPh>
    <rPh sb="2" eb="3">
      <t>ダイ</t>
    </rPh>
    <rPh sb="11" eb="12">
      <t>ゴウ</t>
    </rPh>
    <phoneticPr fontId="15"/>
  </si>
  <si>
    <t>文化太郎の物語</t>
    <rPh sb="0" eb="2">
      <t>ブンカ</t>
    </rPh>
    <rPh sb="2" eb="4">
      <t>タロウ</t>
    </rPh>
    <rPh sb="5" eb="7">
      <t>モノガタリ</t>
    </rPh>
    <phoneticPr fontId="15"/>
  </si>
  <si>
    <t>○○劇場</t>
    <rPh sb="2" eb="4">
      <t>ゲキジョウ</t>
    </rPh>
    <phoneticPr fontId="15"/>
  </si>
  <si>
    <t>○○協会
○○財団</t>
    <rPh sb="2" eb="4">
      <t>キョウカイ</t>
    </rPh>
    <rPh sb="7" eb="9">
      <t>ザイダン</t>
    </rPh>
    <phoneticPr fontId="15"/>
  </si>
  <si>
    <t>文化姫の冒険</t>
    <rPh sb="0" eb="2">
      <t>ブンカ</t>
    </rPh>
    <rPh sb="2" eb="3">
      <t>ヒメ</t>
    </rPh>
    <rPh sb="4" eb="6">
      <t>ボウケン</t>
    </rPh>
    <phoneticPr fontId="15"/>
  </si>
  <si>
    <t>ミュージカル　文化太郎の物語</t>
    <rPh sb="7" eb="9">
      <t>ブンカ</t>
    </rPh>
    <rPh sb="9" eb="11">
      <t>タロウ</t>
    </rPh>
    <rPh sb="12" eb="14">
      <t>モノガタリ</t>
    </rPh>
    <phoneticPr fontId="15"/>
  </si>
  <si>
    <t>演劇</t>
    <rPh sb="0" eb="2">
      <t>エンゲキ</t>
    </rPh>
    <phoneticPr fontId="15"/>
  </si>
  <si>
    <t>ミュージカル　文化姫の冒険</t>
    <rPh sb="7" eb="9">
      <t>ブンカ</t>
    </rPh>
    <rPh sb="9" eb="10">
      <t>ヒメ</t>
    </rPh>
    <rPh sb="11" eb="13">
      <t>ボウケン</t>
    </rPh>
    <phoneticPr fontId="15"/>
  </si>
  <si>
    <t>文化太郎の物語　5,000,000
文化姫の冒険　5,000,000</t>
    <rPh sb="18" eb="20">
      <t>ブンカ</t>
    </rPh>
    <rPh sb="20" eb="21">
      <t>ヒメ</t>
    </rPh>
    <rPh sb="22" eb="24">
      <t>ボウケン</t>
    </rPh>
    <phoneticPr fontId="15"/>
  </si>
  <si>
    <t>○○協会負担金　2,500,000
○○財団負担金　2,500,000</t>
    <rPh sb="2" eb="4">
      <t>キョウカイ</t>
    </rPh>
    <rPh sb="4" eb="7">
      <t>フタンキン</t>
    </rPh>
    <rPh sb="20" eb="22">
      <t>ザイダン</t>
    </rPh>
    <rPh sb="22" eb="25">
      <t>フタンキン</t>
    </rPh>
    <phoneticPr fontId="15"/>
  </si>
  <si>
    <t>○○県補助金　1,000,000
○○財団補助金　1,000,000</t>
    <rPh sb="2" eb="3">
      <t>ケン</t>
    </rPh>
    <rPh sb="3" eb="6">
      <t>ホジョキン</t>
    </rPh>
    <rPh sb="19" eb="21">
      <t>ザイダン</t>
    </rPh>
    <rPh sb="21" eb="24">
      <t>ホジョキン</t>
    </rPh>
    <phoneticPr fontId="15"/>
  </si>
  <si>
    <t>○○社　1,000,000</t>
    <rPh sb="2" eb="3">
      <t>シャ</t>
    </rPh>
    <phoneticPr fontId="15"/>
  </si>
  <si>
    <t>文化太郎の物語　250,000
文化姫の冒険　250,000</t>
    <phoneticPr fontId="15"/>
  </si>
  <si>
    <t>○○市予算　10.000,000
うち、新型コロナウイルス感染症対応地方創生臨時交付金　10,000,000</t>
    <rPh sb="2" eb="3">
      <t>シ</t>
    </rPh>
    <rPh sb="3" eb="5">
      <t>ヨサン</t>
    </rPh>
    <rPh sb="20" eb="22">
      <t>シンガタ</t>
    </rPh>
    <rPh sb="29" eb="32">
      <t>カンセンショウ</t>
    </rPh>
    <rPh sb="32" eb="34">
      <t>タイオウ</t>
    </rPh>
    <rPh sb="34" eb="36">
      <t>チホウ</t>
    </rPh>
    <rPh sb="36" eb="38">
      <t>ソウセイ</t>
    </rPh>
    <rPh sb="38" eb="40">
      <t>リンジ</t>
    </rPh>
    <rPh sb="40" eb="43">
      <t>コウフキン</t>
    </rPh>
    <phoneticPr fontId="15"/>
  </si>
  <si>
    <t>文化太郎の物語</t>
    <rPh sb="0" eb="2">
      <t>ブンカタ</t>
    </rPh>
    <rPh sb="2" eb="7">
      <t>ロウノモノガタリ</t>
    </rPh>
    <phoneticPr fontId="15"/>
  </si>
  <si>
    <t>文化姫の冒険</t>
    <rPh sb="0" eb="3">
      <t>ブンカヒメ</t>
    </rPh>
    <rPh sb="4" eb="6">
      <t>ボウケン</t>
    </rPh>
    <phoneticPr fontId="15"/>
  </si>
  <si>
    <t>式</t>
    <rPh sb="0" eb="1">
      <t>シキ</t>
    </rPh>
    <phoneticPr fontId="15"/>
  </si>
  <si>
    <t>【 演奏料 】</t>
    <rPh sb="2" eb="4">
      <t>エンソウ</t>
    </rPh>
    <rPh sb="4" eb="5">
      <t>リョウ</t>
    </rPh>
    <phoneticPr fontId="15"/>
  </si>
  <si>
    <t>【 音楽費 】</t>
    <rPh sb="2" eb="4">
      <t>オンガク</t>
    </rPh>
    <rPh sb="4" eb="5">
      <t>ヒ</t>
    </rPh>
    <phoneticPr fontId="15"/>
  </si>
  <si>
    <t>【 出演料】</t>
    <rPh sb="2" eb="4">
      <t>シュツエン</t>
    </rPh>
    <rPh sb="4" eb="5">
      <t>リョウ</t>
    </rPh>
    <phoneticPr fontId="15"/>
  </si>
  <si>
    <t>【 運搬費 】</t>
    <rPh sb="2" eb="4">
      <t>ウンパン</t>
    </rPh>
    <rPh sb="4" eb="5">
      <t>ヒ</t>
    </rPh>
    <phoneticPr fontId="15"/>
  </si>
  <si>
    <t>【 出演料 】</t>
    <rPh sb="2" eb="5">
      <t>シュツエンリョウ</t>
    </rPh>
    <phoneticPr fontId="15"/>
  </si>
  <si>
    <t>【 旅費（ファーストクラス） 】</t>
    <rPh sb="2" eb="4">
      <t>リョヒ</t>
    </rPh>
    <phoneticPr fontId="15"/>
  </si>
  <si>
    <t>ゲスト演奏者</t>
    <rPh sb="3" eb="5">
      <t>エンソウ</t>
    </rPh>
    <rPh sb="5" eb="6">
      <t>シャ</t>
    </rPh>
    <phoneticPr fontId="15"/>
  </si>
  <si>
    <t>オーケストラ経費</t>
    <rPh sb="6" eb="8">
      <t>ケイヒ</t>
    </rPh>
    <phoneticPr fontId="15"/>
  </si>
  <si>
    <t>衣装レンタル代</t>
    <rPh sb="0" eb="2">
      <t>イショウ</t>
    </rPh>
    <rPh sb="6" eb="7">
      <t>ダイ</t>
    </rPh>
    <phoneticPr fontId="15"/>
  </si>
  <si>
    <t>会場使用料</t>
    <rPh sb="0" eb="2">
      <t>カイジョウ</t>
    </rPh>
    <rPh sb="2" eb="5">
      <t>シヨウリョウ</t>
    </rPh>
    <phoneticPr fontId="15"/>
  </si>
  <si>
    <t>【 舞台費 】</t>
  </si>
  <si>
    <t>【 舞台費 】</t>
    <rPh sb="2" eb="4">
      <t>ブタイ</t>
    </rPh>
    <rPh sb="4" eb="5">
      <t>ヒ</t>
    </rPh>
    <phoneticPr fontId="15"/>
  </si>
  <si>
    <t>【 会場費 】</t>
    <rPh sb="2" eb="4">
      <t>カイジョウ</t>
    </rPh>
    <rPh sb="4" eb="5">
      <t>ヒ</t>
    </rPh>
    <phoneticPr fontId="15"/>
  </si>
  <si>
    <t>舞台家</t>
    <rPh sb="0" eb="2">
      <t>ブタイ</t>
    </rPh>
    <rPh sb="2" eb="3">
      <t>イエ</t>
    </rPh>
    <phoneticPr fontId="15"/>
  </si>
  <si>
    <t>大道具・衣装運搬</t>
    <rPh sb="0" eb="3">
      <t>オオドウグ</t>
    </rPh>
    <rPh sb="4" eb="6">
      <t>イショウ</t>
    </rPh>
    <rPh sb="6" eb="8">
      <t>ウンパン</t>
    </rPh>
    <phoneticPr fontId="15"/>
  </si>
  <si>
    <t>舞台家出演料</t>
    <rPh sb="0" eb="2">
      <t>ブタイ</t>
    </rPh>
    <rPh sb="2" eb="3">
      <t>イエ</t>
    </rPh>
    <rPh sb="3" eb="5">
      <t>シュツエン</t>
    </rPh>
    <rPh sb="5" eb="6">
      <t>リョウ</t>
    </rPh>
    <phoneticPr fontId="15"/>
  </si>
  <si>
    <t>チェロほか楽器レンタル代</t>
    <rPh sb="5" eb="7">
      <t>ガッキ</t>
    </rPh>
    <rPh sb="11" eb="12">
      <t>ダイ</t>
    </rPh>
    <phoneticPr fontId="15"/>
  </si>
  <si>
    <t>【 音楽費 】</t>
  </si>
  <si>
    <t>大道具代</t>
  </si>
  <si>
    <t>衣装・ヘアメイク代</t>
  </si>
  <si>
    <t>オーケストラ経費</t>
  </si>
  <si>
    <t>※様式４の各事業の合計金額から1000円未満を切り捨て、自己負担に計上すること</t>
    <rPh sb="1" eb="3">
      <t>ヨウシキ</t>
    </rPh>
    <rPh sb="5" eb="6">
      <t>カク</t>
    </rPh>
    <rPh sb="6" eb="8">
      <t>ジギョウ</t>
    </rPh>
    <rPh sb="9" eb="11">
      <t>ゴウケイ</t>
    </rPh>
    <rPh sb="11" eb="13">
      <t>キンガク</t>
    </rPh>
    <rPh sb="19" eb="20">
      <t>エン</t>
    </rPh>
    <rPh sb="20" eb="22">
      <t>ミマン</t>
    </rPh>
    <rPh sb="23" eb="24">
      <t>キ</t>
    </rPh>
    <rPh sb="25" eb="26">
      <t>ス</t>
    </rPh>
    <rPh sb="28" eb="30">
      <t>ジコ</t>
    </rPh>
    <rPh sb="30" eb="32">
      <t>フタン</t>
    </rPh>
    <rPh sb="33" eb="35">
      <t>ケイジョウ</t>
    </rPh>
    <phoneticPr fontId="15"/>
  </si>
  <si>
    <t>※補助対象額を1/2にして国庫補助額、自己負担額に記載する（1円の端数は自己負担）</t>
    <rPh sb="13" eb="15">
      <t>コッコ</t>
    </rPh>
    <rPh sb="15" eb="17">
      <t>ホジョ</t>
    </rPh>
    <rPh sb="17" eb="18">
      <t>ガク</t>
    </rPh>
    <phoneticPr fontId="15"/>
  </si>
  <si>
    <t>備考欄</t>
    <rPh sb="0" eb="2">
      <t>ビコウ</t>
    </rPh>
    <rPh sb="2" eb="3">
      <t>ラン</t>
    </rPh>
    <phoneticPr fontId="15"/>
  </si>
  <si>
    <t>補助対象経費</t>
    <phoneticPr fontId="15"/>
  </si>
  <si>
    <t>※公演毎に取組が異なる場合は、それぞれ記載ください。</t>
    <rPh sb="5" eb="7">
      <t>トリクミ</t>
    </rPh>
    <rPh sb="8" eb="9">
      <t>コト</t>
    </rPh>
    <rPh sb="11" eb="13">
      <t>バアイ</t>
    </rPh>
    <rPh sb="19" eb="21">
      <t>キサイ</t>
    </rPh>
    <phoneticPr fontId="15"/>
  </si>
  <si>
    <t>入場時の検温、消毒の徹底。また会場の席数の半減、公演内での扉を開けての換気の徹底した。入場者には事前に名前、連絡先、住所をご登録頂き、利用者名簿を作成した。</t>
    <phoneticPr fontId="15"/>
  </si>
  <si>
    <t>公演の感染対策の実施報告</t>
    <rPh sb="0" eb="2">
      <t>コウエン</t>
    </rPh>
    <rPh sb="3" eb="5">
      <t>カンセン</t>
    </rPh>
    <rPh sb="5" eb="7">
      <t>タイサク</t>
    </rPh>
    <rPh sb="8" eb="10">
      <t>ジッシ</t>
    </rPh>
    <rPh sb="10" eb="12">
      <t>ホウコク</t>
    </rPh>
    <phoneticPr fontId="21"/>
  </si>
  <si>
    <t>子供鑑賞体験事業の申し込み方法</t>
    <rPh sb="0" eb="2">
      <t>コドモ</t>
    </rPh>
    <rPh sb="2" eb="4">
      <t>カンショウ</t>
    </rPh>
    <rPh sb="4" eb="6">
      <t>タイケン</t>
    </rPh>
    <rPh sb="6" eb="8">
      <t>ジギョウ</t>
    </rPh>
    <rPh sb="9" eb="10">
      <t>モウ</t>
    </rPh>
    <rPh sb="11" eb="12">
      <t>コ</t>
    </rPh>
    <rPh sb="13" eb="15">
      <t>ホウホウ</t>
    </rPh>
    <phoneticPr fontId="15"/>
  </si>
  <si>
    <t>子供鑑賞体験事業の広報の方法</t>
    <rPh sb="0" eb="2">
      <t>コドモ</t>
    </rPh>
    <rPh sb="2" eb="4">
      <t>カンショウ</t>
    </rPh>
    <rPh sb="4" eb="6">
      <t>タイケン</t>
    </rPh>
    <rPh sb="6" eb="8">
      <t>ジギョウ</t>
    </rPh>
    <rPh sb="9" eb="11">
      <t>コウホウ</t>
    </rPh>
    <rPh sb="12" eb="14">
      <t>ホウホウ</t>
    </rPh>
    <phoneticPr fontId="15"/>
  </si>
  <si>
    <t>不正転売の防止策及びなりすましの防止策の実施報告</t>
    <rPh sb="0" eb="2">
      <t>フセイ</t>
    </rPh>
    <rPh sb="2" eb="4">
      <t>テンバイ</t>
    </rPh>
    <rPh sb="5" eb="7">
      <t>ボウシ</t>
    </rPh>
    <rPh sb="7" eb="8">
      <t>サク</t>
    </rPh>
    <rPh sb="8" eb="9">
      <t>オヨ</t>
    </rPh>
    <rPh sb="16" eb="18">
      <t>ボウシ</t>
    </rPh>
    <rPh sb="18" eb="19">
      <t>サク</t>
    </rPh>
    <rPh sb="20" eb="22">
      <t>ジッシ</t>
    </rPh>
    <rPh sb="22" eb="24">
      <t>ホウコク</t>
    </rPh>
    <phoneticPr fontId="21"/>
  </si>
  <si>
    <t>団体申込入場者数</t>
    <rPh sb="0" eb="2">
      <t>ダンタイ</t>
    </rPh>
    <rPh sb="2" eb="3">
      <t>モウ</t>
    </rPh>
    <rPh sb="3" eb="4">
      <t>コ</t>
    </rPh>
    <rPh sb="4" eb="6">
      <t>ニュウジョウ</t>
    </rPh>
    <rPh sb="6" eb="7">
      <t>シャ</t>
    </rPh>
    <rPh sb="7" eb="8">
      <t>スウ</t>
    </rPh>
    <phoneticPr fontId="15"/>
  </si>
  <si>
    <t>子供無料席分
子供入場数
（引率者含む）</t>
    <rPh sb="7" eb="9">
      <t>コドモ</t>
    </rPh>
    <rPh sb="14" eb="17">
      <t>インソツシャ</t>
    </rPh>
    <rPh sb="17" eb="18">
      <t>フク</t>
    </rPh>
    <phoneticPr fontId="15"/>
  </si>
  <si>
    <t>子供無料席
入場割合（％）</t>
    <rPh sb="0" eb="2">
      <t>コドモ</t>
    </rPh>
    <rPh sb="2" eb="4">
      <t>ムリョウ</t>
    </rPh>
    <rPh sb="4" eb="5">
      <t>セキ</t>
    </rPh>
    <rPh sb="6" eb="8">
      <t>ニュウジョウ</t>
    </rPh>
    <rPh sb="8" eb="10">
      <t>ワリアイ</t>
    </rPh>
    <phoneticPr fontId="15"/>
  </si>
  <si>
    <t>個人申込入場者数</t>
    <rPh sb="0" eb="2">
      <t>コジン</t>
    </rPh>
    <rPh sb="2" eb="3">
      <t>モウ</t>
    </rPh>
    <rPh sb="3" eb="4">
      <t>コ</t>
    </rPh>
    <rPh sb="4" eb="6">
      <t>ニュウジョウ</t>
    </rPh>
    <rPh sb="6" eb="7">
      <t>シャ</t>
    </rPh>
    <rPh sb="7" eb="8">
      <t>スウ</t>
    </rPh>
    <phoneticPr fontId="15"/>
  </si>
  <si>
    <t>団体申込
引率者入場数
（子供無料席使用）</t>
    <rPh sb="0" eb="2">
      <t>ダンタイ</t>
    </rPh>
    <rPh sb="2" eb="4">
      <t>モウシコミ</t>
    </rPh>
    <rPh sb="5" eb="8">
      <t>インソツシャ</t>
    </rPh>
    <rPh sb="13" eb="15">
      <t>コドモ</t>
    </rPh>
    <rPh sb="15" eb="17">
      <t>ムリョウ</t>
    </rPh>
    <rPh sb="17" eb="18">
      <t>セキ</t>
    </rPh>
    <rPh sb="18" eb="20">
      <t>シヨウ</t>
    </rPh>
    <phoneticPr fontId="15"/>
  </si>
  <si>
    <t>入場料・座席数
（Ｓ席○円、Ａ席○円等）
（設定座数、入場者数、子供無料席数、子供無料席入場者数（引率者含む）</t>
    <rPh sb="0" eb="3">
      <t>ニュウジョウリョウ</t>
    </rPh>
    <rPh sb="4" eb="7">
      <t>ザセキスウ</t>
    </rPh>
    <rPh sb="10" eb="11">
      <t>セキ</t>
    </rPh>
    <rPh sb="12" eb="13">
      <t>エン</t>
    </rPh>
    <rPh sb="15" eb="16">
      <t>セキ</t>
    </rPh>
    <rPh sb="17" eb="18">
      <t>エン</t>
    </rPh>
    <rPh sb="18" eb="19">
      <t>ナド</t>
    </rPh>
    <rPh sb="22" eb="24">
      <t>セッテイ</t>
    </rPh>
    <phoneticPr fontId="15"/>
  </si>
  <si>
    <t>座種</t>
    <rPh sb="0" eb="1">
      <t>ザ</t>
    </rPh>
    <rPh sb="1" eb="2">
      <t>シュ</t>
    </rPh>
    <phoneticPr fontId="15"/>
  </si>
  <si>
    <t>料金</t>
    <rPh sb="0" eb="2">
      <t>リョウキン</t>
    </rPh>
    <phoneticPr fontId="15"/>
  </si>
  <si>
    <t>設定座数</t>
    <rPh sb="0" eb="2">
      <t>セッテイ</t>
    </rPh>
    <phoneticPr fontId="15"/>
  </si>
  <si>
    <t>入場数</t>
    <phoneticPr fontId="15"/>
  </si>
  <si>
    <t>子供無料席入場者数（引率者含む）</t>
    <phoneticPr fontId="15"/>
  </si>
  <si>
    <t>Ｓ</t>
    <phoneticPr fontId="15"/>
  </si>
  <si>
    <t>Ａ</t>
    <phoneticPr fontId="15"/>
  </si>
  <si>
    <t>Ｂ</t>
    <phoneticPr fontId="15"/>
  </si>
  <si>
    <t>Ｃ</t>
    <phoneticPr fontId="15"/>
  </si>
  <si>
    <t>Ｄ</t>
    <phoneticPr fontId="15"/>
  </si>
  <si>
    <t>合計</t>
    <rPh sb="0" eb="2">
      <t>ゴウケイ</t>
    </rPh>
    <phoneticPr fontId="15"/>
  </si>
  <si>
    <t>-</t>
    <phoneticPr fontId="15"/>
  </si>
  <si>
    <t>※複数回公演を実施している場合は、合計値を記入ください。</t>
    <phoneticPr fontId="15"/>
  </si>
  <si>
    <t>5回</t>
    <rPh sb="1" eb="2">
      <t>カイ</t>
    </rPh>
    <phoneticPr fontId="15"/>
  </si>
  <si>
    <t>子供無料チケットを、その他の一般分のチケットと色を変えて識別した。
子供無料チケットで入場される方に、当日会場にて身分証提示の上、チケット引換を行った。</t>
    <phoneticPr fontId="15"/>
  </si>
  <si>
    <t>○○新聞への広告掲載を実施するとともに、公演劇場がある地元の広報誌○○に事業内容について掲載。
劇場のメールマガジンで子供鑑賞事業を周知。</t>
    <phoneticPr fontId="15"/>
  </si>
  <si>
    <t>劇場のホームページのチケット予約フォームにて募集を受け付け。</t>
    <phoneticPr fontId="15"/>
  </si>
  <si>
    <t>子供無料席チケット負担額</t>
    <rPh sb="0" eb="5">
      <t>コドモムリョウセキ</t>
    </rPh>
    <rPh sb="9" eb="12">
      <t>フタンガク</t>
    </rPh>
    <phoneticPr fontId="15"/>
  </si>
  <si>
    <t>公演開始時間</t>
    <rPh sb="0" eb="2">
      <t>コウエン</t>
    </rPh>
    <rPh sb="2" eb="4">
      <t>カイシ</t>
    </rPh>
    <rPh sb="4" eb="6">
      <t>ジカン</t>
    </rPh>
    <phoneticPr fontId="15"/>
  </si>
  <si>
    <t>子供無料席チケット負担額</t>
    <rPh sb="0" eb="2">
      <t>コドモ</t>
    </rPh>
    <rPh sb="2" eb="4">
      <t>ムリョウ</t>
    </rPh>
    <rPh sb="4" eb="5">
      <t>セキ</t>
    </rPh>
    <rPh sb="9" eb="11">
      <t>フタン</t>
    </rPh>
    <rPh sb="11" eb="12">
      <t>ガク</t>
    </rPh>
    <phoneticPr fontId="15"/>
  </si>
  <si>
    <t>子供鑑賞体験支援事業</t>
    <rPh sb="2" eb="4">
      <t>カンショウ</t>
    </rPh>
    <rPh sb="4" eb="6">
      <t>タイケン</t>
    </rPh>
    <rPh sb="6" eb="8">
      <t>シエン</t>
    </rPh>
    <rPh sb="8" eb="10">
      <t>ジギョウ</t>
    </rPh>
    <phoneticPr fontId="15"/>
  </si>
  <si>
    <t>補助対象経費の1/2</t>
    <rPh sb="0" eb="2">
      <t>ホジョ</t>
    </rPh>
    <rPh sb="2" eb="4">
      <t>タイショウ</t>
    </rPh>
    <rPh sb="4" eb="6">
      <t>ケイヒ</t>
    </rPh>
    <phoneticPr fontId="15"/>
  </si>
  <si>
    <t>子供無料席チケット負担額の３倍</t>
    <rPh sb="14" eb="15">
      <t>バイ</t>
    </rPh>
    <phoneticPr fontId="15"/>
  </si>
  <si>
    <t>子供鑑賞体験支援事業</t>
    <rPh sb="0" eb="2">
      <t>コドモ</t>
    </rPh>
    <rPh sb="2" eb="4">
      <t>カンショウ</t>
    </rPh>
    <rPh sb="4" eb="6">
      <t>タイケン</t>
    </rPh>
    <rPh sb="6" eb="8">
      <t>シエン</t>
    </rPh>
    <rPh sb="8" eb="10">
      <t>ジギョウ</t>
    </rPh>
    <phoneticPr fontId="15"/>
  </si>
  <si>
    <t>補助対象経費　計</t>
    <rPh sb="0" eb="2">
      <t>ホジョ</t>
    </rPh>
    <rPh sb="2" eb="4">
      <t>タイショウ</t>
    </rPh>
    <rPh sb="4" eb="6">
      <t>ケイヒ</t>
    </rPh>
    <rPh sb="7" eb="8">
      <t>ケイ</t>
    </rPh>
    <phoneticPr fontId="15"/>
  </si>
  <si>
    <t>子供鑑賞体験支援事業</t>
    <rPh sb="0" eb="2">
      <t>コドモ</t>
    </rPh>
    <rPh sb="2" eb="4">
      <t>カンショウ</t>
    </rPh>
    <rPh sb="4" eb="6">
      <t>タイケン</t>
    </rPh>
    <rPh sb="6" eb="8">
      <t>シエン</t>
    </rPh>
    <rPh sb="8" eb="10">
      <t>ジギョウ</t>
    </rPh>
    <phoneticPr fontId="7"/>
  </si>
  <si>
    <t>令和３年度子供文化芸術活動支援事業　実績報告書</t>
    <rPh sb="0" eb="2">
      <t>レイワ</t>
    </rPh>
    <rPh sb="3" eb="5">
      <t>ネンド</t>
    </rPh>
    <rPh sb="5" eb="7">
      <t>コドモ</t>
    </rPh>
    <rPh sb="7" eb="9">
      <t>ブンカ</t>
    </rPh>
    <rPh sb="9" eb="11">
      <t>ゲイジュツ</t>
    </rPh>
    <rPh sb="11" eb="13">
      <t>カツドウ</t>
    </rPh>
    <rPh sb="13" eb="15">
      <t>シエン</t>
    </rPh>
    <rPh sb="15" eb="17">
      <t>ジギョウ</t>
    </rPh>
    <rPh sb="18" eb="23">
      <t>ジッセキホウコクショ</t>
    </rPh>
    <phoneticPr fontId="7"/>
  </si>
  <si>
    <t>交付決定額</t>
    <rPh sb="0" eb="2">
      <t>コウフ</t>
    </rPh>
    <rPh sb="2" eb="4">
      <t>ケッテイ</t>
    </rPh>
    <rPh sb="4" eb="5">
      <t>ガク</t>
    </rPh>
    <phoneticPr fontId="15"/>
  </si>
  <si>
    <t>住所</t>
    <rPh sb="0" eb="2">
      <t>ジュウショ</t>
    </rPh>
    <phoneticPr fontId="21"/>
  </si>
  <si>
    <t>50％未満となった要因・原因分析</t>
    <rPh sb="3" eb="5">
      <t>ミマン</t>
    </rPh>
    <rPh sb="9" eb="11">
      <t>ヨウイン</t>
    </rPh>
    <rPh sb="12" eb="14">
      <t>ゲンイン</t>
    </rPh>
    <rPh sb="14" eb="16">
      <t>ブンセキ</t>
    </rPh>
    <phoneticPr fontId="15"/>
  </si>
  <si>
    <t>公演名</t>
    <rPh sb="0" eb="2">
      <t>コウエン</t>
    </rPh>
    <rPh sb="2" eb="3">
      <t>メイ</t>
    </rPh>
    <phoneticPr fontId="15"/>
  </si>
  <si>
    <t>具体的な改善策</t>
    <rPh sb="0" eb="3">
      <t>グタイテキ</t>
    </rPh>
    <rPh sb="4" eb="7">
      <t>カイゼンサク</t>
    </rPh>
    <phoneticPr fontId="15"/>
  </si>
  <si>
    <t>子供無料席入場割合が50％未満の公演のその要因及び考えられる改善策</t>
    <phoneticPr fontId="15"/>
  </si>
  <si>
    <t>公演時間</t>
    <rPh sb="0" eb="2">
      <t>コウエン</t>
    </rPh>
    <rPh sb="2" eb="4">
      <t>ジカン</t>
    </rPh>
    <phoneticPr fontId="15"/>
  </si>
  <si>
    <t>○年○月○日○時開始</t>
    <rPh sb="1" eb="2">
      <t>ネン</t>
    </rPh>
    <rPh sb="3" eb="4">
      <t>ガツ</t>
    </rPh>
    <rPh sb="5" eb="6">
      <t>ニチ</t>
    </rPh>
    <rPh sb="7" eb="8">
      <t>ジ</t>
    </rPh>
    <rPh sb="8" eb="10">
      <t>カイシ</t>
    </rPh>
    <phoneticPr fontId="15"/>
  </si>
  <si>
    <t>※子供無料席入場割合が50％未満の公演がある場合、その要因及び考えられる改善策を別紙１で提出すること。</t>
    <rPh sb="1" eb="3">
      <t>コドモ</t>
    </rPh>
    <rPh sb="3" eb="5">
      <t>ムリョウ</t>
    </rPh>
    <rPh sb="5" eb="6">
      <t>セキ</t>
    </rPh>
    <rPh sb="6" eb="8">
      <t>ニュウジョウ</t>
    </rPh>
    <rPh sb="8" eb="10">
      <t>ワリアイ</t>
    </rPh>
    <rPh sb="14" eb="16">
      <t>ミマン</t>
    </rPh>
    <rPh sb="17" eb="19">
      <t>コウエン</t>
    </rPh>
    <rPh sb="22" eb="24">
      <t>バアイ</t>
    </rPh>
    <rPh sb="27" eb="29">
      <t>ヨウイン</t>
    </rPh>
    <rPh sb="29" eb="30">
      <t>オヨ</t>
    </rPh>
    <rPh sb="31" eb="32">
      <t>カンガ</t>
    </rPh>
    <rPh sb="36" eb="38">
      <t>カイゼン</t>
    </rPh>
    <rPh sb="38" eb="39">
      <t>サク</t>
    </rPh>
    <rPh sb="40" eb="42">
      <t>ベッシ</t>
    </rPh>
    <rPh sb="44" eb="46">
      <t>テイシュツ</t>
    </rPh>
    <phoneticPr fontId="15"/>
  </si>
  <si>
    <t>国庫補助上限額
いずれか低い方</t>
    <rPh sb="0" eb="2">
      <t>コッコ</t>
    </rPh>
    <rPh sb="2" eb="4">
      <t>ホジョ</t>
    </rPh>
    <rPh sb="4" eb="6">
      <t>ジョウゲン</t>
    </rPh>
    <rPh sb="6" eb="7">
      <t>ガク</t>
    </rPh>
    <rPh sb="12" eb="13">
      <t>ヒク</t>
    </rPh>
    <rPh sb="14" eb="15">
      <t>ホウ</t>
    </rPh>
    <phoneticPr fontId="15"/>
  </si>
  <si>
    <t>令和4</t>
    <rPh sb="0" eb="2">
      <t>レイワ</t>
    </rPh>
    <phoneticPr fontId="7"/>
  </si>
  <si>
    <t>令和4年4月10日～令和4年5月10日</t>
    <rPh sb="0" eb="2">
      <t>レイワ</t>
    </rPh>
    <rPh sb="3" eb="4">
      <t>ネン</t>
    </rPh>
    <rPh sb="5" eb="6">
      <t>ガツ</t>
    </rPh>
    <rPh sb="8" eb="9">
      <t>ヒ</t>
    </rPh>
    <rPh sb="10" eb="12">
      <t>レイワ</t>
    </rPh>
    <rPh sb="13" eb="14">
      <t>ネン</t>
    </rPh>
    <rPh sb="15" eb="16">
      <t>ガツ</t>
    </rPh>
    <rPh sb="18" eb="19">
      <t>ヒ</t>
    </rPh>
    <phoneticPr fontId="15"/>
  </si>
  <si>
    <t>左記「子供無料座席数分子供入場数」の内、</t>
    <rPh sb="0" eb="2">
      <t>サキ</t>
    </rPh>
    <rPh sb="3" eb="5">
      <t>コドモ</t>
    </rPh>
    <rPh sb="5" eb="10">
      <t>ムリョウザセキスウ</t>
    </rPh>
    <rPh sb="10" eb="11">
      <t>ブン</t>
    </rPh>
    <rPh sb="11" eb="16">
      <t>コドモニュウジョウスウ</t>
    </rPh>
    <rPh sb="18" eb="19">
      <t>ウチ</t>
    </rPh>
    <phoneticPr fontId="15"/>
  </si>
  <si>
    <t>　令和○年○月○日付け４文庁○○号により補助金の交付を受けた下記の事業の実績について、補助金等に係る予算の執行の適正化に関する法律第１４条の規定により、下記のとおり報告します。</t>
    <rPh sb="1" eb="3">
      <t>レイワ</t>
    </rPh>
    <rPh sb="4" eb="5">
      <t>ネン</t>
    </rPh>
    <rPh sb="6" eb="7">
      <t>ガツ</t>
    </rPh>
    <rPh sb="8" eb="9">
      <t>ヒ</t>
    </rPh>
    <rPh sb="9" eb="10">
      <t>ツ</t>
    </rPh>
    <rPh sb="12" eb="13">
      <t>ブン</t>
    </rPh>
    <rPh sb="13" eb="14">
      <t>チョウ</t>
    </rPh>
    <rPh sb="16" eb="17">
      <t>ゴウ</t>
    </rPh>
    <rPh sb="20" eb="23">
      <t>ホジョキン</t>
    </rPh>
    <rPh sb="24" eb="26">
      <t>コウフ</t>
    </rPh>
    <rPh sb="27" eb="28">
      <t>ウ</t>
    </rPh>
    <rPh sb="30" eb="32">
      <t>カキ</t>
    </rPh>
    <rPh sb="33" eb="35">
      <t>ジギョウ</t>
    </rPh>
    <rPh sb="36" eb="38">
      <t>ジッセキ</t>
    </rPh>
    <rPh sb="43" eb="46">
      <t>ホジョキン</t>
    </rPh>
    <rPh sb="46" eb="47">
      <t>トウ</t>
    </rPh>
    <rPh sb="48" eb="49">
      <t>カカ</t>
    </rPh>
    <rPh sb="50" eb="52">
      <t>ヨサン</t>
    </rPh>
    <rPh sb="53" eb="55">
      <t>シッコウ</t>
    </rPh>
    <rPh sb="56" eb="59">
      <t>テキセイカ</t>
    </rPh>
    <rPh sb="60" eb="61">
      <t>カン</t>
    </rPh>
    <rPh sb="63" eb="65">
      <t>ホウリツ</t>
    </rPh>
    <rPh sb="65" eb="66">
      <t>ダイ</t>
    </rPh>
    <rPh sb="68" eb="69">
      <t>ジョウ</t>
    </rPh>
    <rPh sb="70" eb="72">
      <t>キテイ</t>
    </rPh>
    <rPh sb="76" eb="78">
      <t>カキ</t>
    </rPh>
    <rPh sb="82" eb="84">
      <t>ホウコク</t>
    </rPh>
    <phoneticPr fontId="7"/>
  </si>
  <si>
    <r>
      <t xml:space="preserve">補助上限額
</t>
    </r>
    <r>
      <rPr>
        <sz val="11"/>
        <color rgb="FFFF0000"/>
        <rFont val="ＭＳ ゴシック"/>
        <family val="3"/>
        <charset val="128"/>
      </rPr>
      <t>補助対象経費（対象となる公演経費）の1/2又は子供無料とした座席料金の総額の３倍のいずれか低い方を選択</t>
    </r>
    <rPh sb="0" eb="2">
      <t>ホジョ</t>
    </rPh>
    <rPh sb="2" eb="5">
      <t>ジョウゲンガク</t>
    </rPh>
    <rPh sb="6" eb="10">
      <t>ホジョタイショウ</t>
    </rPh>
    <rPh sb="10" eb="12">
      <t>ケイヒ</t>
    </rPh>
    <rPh sb="13" eb="15">
      <t>タイショウ</t>
    </rPh>
    <rPh sb="18" eb="20">
      <t>コウエン</t>
    </rPh>
    <rPh sb="20" eb="22">
      <t>ケイヒ</t>
    </rPh>
    <rPh sb="27" eb="28">
      <t>マタ</t>
    </rPh>
    <rPh sb="29" eb="31">
      <t>コドモ</t>
    </rPh>
    <rPh sb="31" eb="33">
      <t>ムリョウ</t>
    </rPh>
    <rPh sb="36" eb="40">
      <t>ザセキリョウキン</t>
    </rPh>
    <rPh sb="41" eb="43">
      <t>ソウガク</t>
    </rPh>
    <rPh sb="45" eb="46">
      <t>バイ</t>
    </rPh>
    <rPh sb="51" eb="52">
      <t>ヒク</t>
    </rPh>
    <rPh sb="53" eb="54">
      <t>ホウ</t>
    </rPh>
    <rPh sb="55" eb="57">
      <t>センタク</t>
    </rPh>
    <phoneticPr fontId="15"/>
  </si>
  <si>
    <t>演劇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</si>
</sst>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;[Red]\-#,##0\ "/>
    <numFmt numFmtId="178" formatCode="#,##0_ "/>
    <numFmt numFmtId="179" formatCode="0.0%"/>
  </numFmts>
  <fonts count="34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ＤＦ特太ゴシック体"/>
      <family val="3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20"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38" fontId="6" fillId="0" borderId="0" xfId="1" applyFont="1" applyFill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3" applyFont="1" applyFill="1">
      <alignment vertical="center"/>
    </xf>
    <xf numFmtId="0" fontId="6" fillId="0" borderId="0" xfId="3" applyFont="1" applyFill="1" applyBorder="1">
      <alignment vertical="center"/>
    </xf>
    <xf numFmtId="0" fontId="20" fillId="0" borderId="0" xfId="5" applyFont="1">
      <alignment vertical="center"/>
    </xf>
    <xf numFmtId="0" fontId="6" fillId="0" borderId="0" xfId="6" applyFont="1" applyFill="1">
      <alignment vertical="center"/>
    </xf>
    <xf numFmtId="38" fontId="16" fillId="0" borderId="0" xfId="1" applyFont="1" applyFill="1" applyBorder="1" applyAlignment="1">
      <alignment horizontal="center" vertical="center"/>
    </xf>
    <xf numFmtId="0" fontId="6" fillId="0" borderId="0" xfId="6" applyFont="1" applyFill="1" applyBorder="1">
      <alignment vertical="center"/>
    </xf>
    <xf numFmtId="177" fontId="16" fillId="0" borderId="0" xfId="1" applyNumberFormat="1" applyFont="1" applyFill="1" applyBorder="1" applyAlignment="1">
      <alignment horizontal="right" vertical="center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11" applyFont="1" applyFill="1">
      <alignment vertical="center"/>
    </xf>
    <xf numFmtId="0" fontId="6" fillId="0" borderId="0" xfId="11" applyFont="1" applyFill="1" applyBorder="1">
      <alignment vertical="center"/>
    </xf>
    <xf numFmtId="0" fontId="6" fillId="0" borderId="0" xfId="6" applyFont="1" applyProtection="1">
      <alignment vertical="center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38" fontId="16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5" applyFont="1" applyProtection="1">
      <alignment vertical="center"/>
      <protection locked="0"/>
    </xf>
    <xf numFmtId="0" fontId="1" fillId="0" borderId="0" xfId="12">
      <alignment vertical="center"/>
    </xf>
    <xf numFmtId="0" fontId="11" fillId="0" borderId="0" xfId="12" applyFont="1">
      <alignment vertical="center"/>
    </xf>
    <xf numFmtId="0" fontId="27" fillId="0" borderId="0" xfId="12" applyFont="1" applyAlignment="1">
      <alignment horizontal="center" vertical="center"/>
    </xf>
    <xf numFmtId="0" fontId="28" fillId="0" borderId="0" xfId="12" applyFont="1" applyAlignment="1">
      <alignment horizontal="left" vertical="center"/>
    </xf>
    <xf numFmtId="0" fontId="28" fillId="0" borderId="0" xfId="12" applyFont="1">
      <alignment vertical="center"/>
    </xf>
    <xf numFmtId="0" fontId="6" fillId="0" borderId="0" xfId="2" applyFont="1" applyFill="1" applyProtection="1">
      <alignment vertical="center"/>
      <protection locked="0"/>
    </xf>
    <xf numFmtId="38" fontId="6" fillId="0" borderId="0" xfId="1" applyFont="1" applyFill="1" applyAlignment="1" applyProtection="1">
      <alignment horizontal="right" vertical="center"/>
      <protection locked="0"/>
    </xf>
    <xf numFmtId="0" fontId="6" fillId="0" borderId="0" xfId="2" applyFont="1" applyFill="1" applyBorder="1" applyProtection="1">
      <alignment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11" xfId="2" applyFont="1" applyFill="1" applyBorder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distributed"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Protection="1">
      <alignment vertical="center"/>
      <protection locked="0"/>
    </xf>
    <xf numFmtId="0" fontId="6" fillId="0" borderId="0" xfId="2" applyFont="1" applyFill="1" applyAlignment="1" applyProtection="1">
      <alignment horizontal="right" vertical="center"/>
      <protection locked="0"/>
    </xf>
    <xf numFmtId="0" fontId="11" fillId="0" borderId="9" xfId="2" applyFont="1" applyFill="1" applyBorder="1" applyAlignment="1" applyProtection="1">
      <alignment vertical="center" wrapText="1"/>
      <protection locked="0"/>
    </xf>
    <xf numFmtId="0" fontId="11" fillId="0" borderId="8" xfId="2" applyFont="1" applyFill="1" applyBorder="1" applyAlignment="1" applyProtection="1">
      <alignment vertical="center" wrapText="1"/>
      <protection locked="0"/>
    </xf>
    <xf numFmtId="0" fontId="11" fillId="0" borderId="8" xfId="2" applyFont="1" applyFill="1" applyBorder="1" applyProtection="1">
      <alignment vertical="center"/>
      <protection locked="0"/>
    </xf>
    <xf numFmtId="38" fontId="11" fillId="0" borderId="8" xfId="1" applyFont="1" applyFill="1" applyBorder="1" applyAlignment="1" applyProtection="1">
      <alignment horizontal="right" vertical="center"/>
      <protection locked="0"/>
    </xf>
    <xf numFmtId="0" fontId="6" fillId="0" borderId="8" xfId="2" applyFont="1" applyFill="1" applyBorder="1" applyProtection="1">
      <alignment vertical="center"/>
      <protection locked="0"/>
    </xf>
    <xf numFmtId="0" fontId="11" fillId="0" borderId="7" xfId="2" applyFont="1" applyFill="1" applyBorder="1" applyProtection="1">
      <alignment vertical="center"/>
      <protection locked="0"/>
    </xf>
    <xf numFmtId="0" fontId="11" fillId="0" borderId="6" xfId="2" applyFont="1" applyFill="1" applyBorder="1" applyAlignment="1" applyProtection="1">
      <alignment vertical="center" wrapText="1"/>
      <protection locked="0"/>
    </xf>
    <xf numFmtId="0" fontId="11" fillId="0" borderId="0" xfId="2" applyFont="1" applyFill="1" applyBorder="1" applyAlignment="1" applyProtection="1">
      <alignment vertical="center" wrapText="1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Alignment="1" applyProtection="1">
      <alignment horizontal="right" vertical="center"/>
      <protection locked="0"/>
    </xf>
    <xf numFmtId="0" fontId="11" fillId="0" borderId="5" xfId="2" applyFont="1" applyFill="1" applyBorder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left" vertical="center" wrapText="1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Protection="1">
      <alignment vertical="center"/>
      <protection locked="0"/>
    </xf>
    <xf numFmtId="0" fontId="16" fillId="0" borderId="0" xfId="2" applyFont="1" applyFill="1" applyBorder="1" applyProtection="1">
      <alignment vertical="center"/>
      <protection locked="0"/>
    </xf>
    <xf numFmtId="0" fontId="14" fillId="0" borderId="0" xfId="2" applyFont="1" applyFill="1" applyBorder="1" applyProtection="1">
      <alignment vertical="center"/>
      <protection locked="0"/>
    </xf>
    <xf numFmtId="0" fontId="11" fillId="0" borderId="3" xfId="2" applyFont="1" applyFill="1" applyBorder="1" applyAlignment="1" applyProtection="1">
      <alignment vertical="center" wrapText="1"/>
      <protection locked="0"/>
    </xf>
    <xf numFmtId="0" fontId="11" fillId="0" borderId="2" xfId="2" applyFont="1" applyFill="1" applyBorder="1" applyAlignment="1" applyProtection="1">
      <alignment vertical="center" wrapText="1"/>
      <protection locked="0"/>
    </xf>
    <xf numFmtId="0" fontId="11" fillId="0" borderId="2" xfId="2" applyFont="1" applyFill="1" applyBorder="1" applyProtection="1">
      <alignment vertical="center"/>
      <protection locked="0"/>
    </xf>
    <xf numFmtId="38" fontId="11" fillId="0" borderId="2" xfId="1" applyFont="1" applyFill="1" applyBorder="1" applyAlignment="1" applyProtection="1">
      <alignment horizontal="right" vertical="center"/>
      <protection locked="0"/>
    </xf>
    <xf numFmtId="0" fontId="6" fillId="0" borderId="2" xfId="2" applyFont="1" applyFill="1" applyBorder="1" applyProtection="1">
      <alignment vertical="center"/>
      <protection locked="0"/>
    </xf>
    <xf numFmtId="0" fontId="11" fillId="0" borderId="1" xfId="2" applyFont="1" applyFill="1" applyBorder="1" applyProtection="1">
      <alignment vertical="center"/>
      <protection locked="0"/>
    </xf>
    <xf numFmtId="38" fontId="13" fillId="0" borderId="0" xfId="2" applyNumberFormat="1" applyFont="1" applyFill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6" fillId="0" borderId="2" xfId="2" applyFont="1" applyFill="1" applyBorder="1" applyAlignment="1" applyProtection="1">
      <alignment vertical="center" wrapText="1"/>
      <protection locked="0"/>
    </xf>
    <xf numFmtId="38" fontId="6" fillId="0" borderId="2" xfId="1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9" fillId="0" borderId="0" xfId="10" applyFont="1" applyFill="1" applyAlignment="1" applyProtection="1">
      <alignment horizontal="left" vertical="center"/>
      <protection locked="0"/>
    </xf>
    <xf numFmtId="0" fontId="6" fillId="0" borderId="0" xfId="11" applyFont="1" applyFill="1" applyProtection="1">
      <alignment vertical="center"/>
      <protection locked="0"/>
    </xf>
    <xf numFmtId="0" fontId="6" fillId="0" borderId="0" xfId="11" applyFont="1" applyFill="1" applyBorder="1" applyProtection="1">
      <alignment vertical="center"/>
      <protection locked="0"/>
    </xf>
    <xf numFmtId="0" fontId="6" fillId="0" borderId="0" xfId="11" applyFont="1" applyFill="1" applyAlignment="1" applyProtection="1">
      <alignment horizontal="right" vertical="center"/>
      <protection locked="0"/>
    </xf>
    <xf numFmtId="0" fontId="29" fillId="0" borderId="2" xfId="11" applyFont="1" applyFill="1" applyBorder="1" applyAlignment="1" applyProtection="1">
      <alignment vertical="center"/>
      <protection locked="0"/>
    </xf>
    <xf numFmtId="0" fontId="6" fillId="0" borderId="2" xfId="11" applyFont="1" applyFill="1" applyBorder="1" applyAlignment="1" applyProtection="1">
      <alignment vertical="center"/>
      <protection locked="0"/>
    </xf>
    <xf numFmtId="0" fontId="6" fillId="0" borderId="0" xfId="11" applyFont="1" applyFill="1" applyBorder="1" applyAlignment="1" applyProtection="1">
      <alignment vertical="center"/>
      <protection locked="0"/>
    </xf>
    <xf numFmtId="0" fontId="31" fillId="0" borderId="9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3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6" fillId="0" borderId="0" xfId="10" applyFont="1" applyFill="1" applyProtection="1">
      <alignment vertical="center"/>
      <protection locked="0"/>
    </xf>
    <xf numFmtId="0" fontId="6" fillId="0" borderId="105" xfId="11" applyFont="1" applyFill="1" applyBorder="1" applyAlignment="1" applyProtection="1">
      <alignment horizontal="center" vertical="center" wrapText="1"/>
      <protection locked="0"/>
    </xf>
    <xf numFmtId="0" fontId="16" fillId="0" borderId="0" xfId="11" applyFont="1" applyFill="1" applyBorder="1" applyAlignment="1" applyProtection="1">
      <alignment vertical="center"/>
      <protection locked="0"/>
    </xf>
    <xf numFmtId="178" fontId="11" fillId="2" borderId="92" xfId="11" applyNumberFormat="1" applyFont="1" applyFill="1" applyBorder="1" applyAlignment="1" applyProtection="1">
      <alignment horizontal="center" vertical="center" wrapText="1"/>
      <protection locked="0"/>
    </xf>
    <xf numFmtId="178" fontId="11" fillId="2" borderId="95" xfId="11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left"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33" fillId="0" borderId="0" xfId="11" applyFont="1" applyFill="1" applyProtection="1">
      <alignment vertical="center"/>
      <protection locked="0"/>
    </xf>
    <xf numFmtId="178" fontId="11" fillId="3" borderId="99" xfId="11" applyNumberFormat="1" applyFont="1" applyFill="1" applyBorder="1" applyAlignment="1" applyProtection="1">
      <alignment horizontal="center" vertical="center" wrapText="1"/>
    </xf>
    <xf numFmtId="0" fontId="6" fillId="0" borderId="0" xfId="6" applyFont="1" applyFill="1" applyProtection="1">
      <alignment vertical="center"/>
      <protection locked="0"/>
    </xf>
    <xf numFmtId="0" fontId="6" fillId="0" borderId="0" xfId="6" applyFont="1" applyFill="1" applyAlignment="1" applyProtection="1">
      <alignment vertical="center"/>
      <protection locked="0"/>
    </xf>
    <xf numFmtId="0" fontId="6" fillId="0" borderId="0" xfId="6" applyFont="1" applyFill="1" applyBorder="1" applyProtection="1">
      <alignment vertical="center"/>
      <protection locked="0"/>
    </xf>
    <xf numFmtId="0" fontId="6" fillId="0" borderId="0" xfId="6" applyFont="1" applyFill="1" applyAlignment="1" applyProtection="1">
      <alignment horizontal="center" vertical="center"/>
      <protection locked="0"/>
    </xf>
    <xf numFmtId="0" fontId="6" fillId="0" borderId="0" xfId="6" applyFont="1" applyFill="1" applyAlignment="1" applyProtection="1">
      <alignment horizontal="right" vertical="center"/>
      <protection locked="0"/>
    </xf>
    <xf numFmtId="0" fontId="6" fillId="0" borderId="0" xfId="6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38" fontId="6" fillId="0" borderId="0" xfId="1" applyFont="1" applyFill="1" applyAlignment="1" applyProtection="1">
      <alignment horizontal="left" vertical="center"/>
      <protection locked="0"/>
    </xf>
    <xf numFmtId="0" fontId="6" fillId="0" borderId="0" xfId="6" applyFont="1" applyFill="1" applyBorder="1" applyAlignment="1" applyProtection="1">
      <alignment horizontal="left" vertical="center"/>
      <protection locked="0"/>
    </xf>
    <xf numFmtId="0" fontId="6" fillId="0" borderId="2" xfId="6" applyFont="1" applyFill="1" applyBorder="1" applyAlignment="1" applyProtection="1">
      <alignment horizontal="left" vertical="center"/>
      <protection locked="0"/>
    </xf>
    <xf numFmtId="0" fontId="6" fillId="0" borderId="2" xfId="6" applyFont="1" applyFill="1" applyBorder="1" applyAlignment="1" applyProtection="1">
      <alignment horizontal="left" vertical="center" wrapText="1"/>
      <protection locked="0"/>
    </xf>
    <xf numFmtId="177" fontId="10" fillId="4" borderId="27" xfId="1" applyNumberFormat="1" applyFont="1" applyFill="1" applyBorder="1" applyAlignment="1" applyProtection="1">
      <alignment horizontal="right" vertical="center"/>
      <protection locked="0"/>
    </xf>
    <xf numFmtId="177" fontId="10" fillId="4" borderId="0" xfId="1" applyNumberFormat="1" applyFont="1" applyFill="1" applyBorder="1" applyAlignment="1" applyProtection="1">
      <alignment horizontal="right" vertical="center"/>
      <protection locked="0"/>
    </xf>
    <xf numFmtId="177" fontId="10" fillId="4" borderId="2" xfId="1" applyNumberFormat="1" applyFont="1" applyFill="1" applyBorder="1" applyAlignment="1" applyProtection="1">
      <alignment horizontal="right" vertical="center"/>
      <protection locked="0"/>
    </xf>
    <xf numFmtId="0" fontId="6" fillId="0" borderId="0" xfId="6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77" fontId="16" fillId="0" borderId="0" xfId="0" applyNumberFormat="1" applyFont="1" applyFill="1" applyBorder="1" applyAlignment="1" applyProtection="1">
      <alignment vertical="center"/>
      <protection locked="0"/>
    </xf>
    <xf numFmtId="0" fontId="17" fillId="4" borderId="8" xfId="6" applyFont="1" applyFill="1" applyBorder="1" applyAlignment="1" applyProtection="1">
      <alignment horizontal="center" vertical="center"/>
      <protection locked="0"/>
    </xf>
    <xf numFmtId="0" fontId="17" fillId="4" borderId="0" xfId="6" applyFont="1" applyFill="1" applyBorder="1" applyAlignment="1" applyProtection="1">
      <alignment horizontal="center" vertical="center"/>
      <protection locked="0"/>
    </xf>
    <xf numFmtId="0" fontId="6" fillId="0" borderId="0" xfId="6" applyFont="1" applyFill="1" applyBorder="1" applyAlignment="1" applyProtection="1">
      <alignment horizontal="center" vertical="center" wrapText="1"/>
      <protection locked="0"/>
    </xf>
    <xf numFmtId="177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6" applyFont="1" applyFill="1" applyProtection="1">
      <alignment vertical="center"/>
      <protection locked="0"/>
    </xf>
    <xf numFmtId="0" fontId="25" fillId="0" borderId="0" xfId="2" applyFont="1" applyFill="1" applyProtection="1">
      <alignment vertical="center"/>
      <protection locked="0"/>
    </xf>
    <xf numFmtId="0" fontId="6" fillId="0" borderId="2" xfId="6" applyFont="1" applyFill="1" applyBorder="1" applyProtection="1">
      <alignment vertical="center"/>
      <protection locked="0"/>
    </xf>
    <xf numFmtId="0" fontId="17" fillId="0" borderId="2" xfId="6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Alignment="1" applyProtection="1">
      <alignment horizontal="center" vertical="center"/>
      <protection locked="0"/>
    </xf>
    <xf numFmtId="0" fontId="18" fillId="0" borderId="68" xfId="6" applyFont="1" applyFill="1" applyBorder="1" applyAlignment="1" applyProtection="1">
      <alignment horizontal="left" vertical="center" shrinkToFit="1"/>
      <protection locked="0"/>
    </xf>
    <xf numFmtId="0" fontId="18" fillId="0" borderId="69" xfId="6" applyFont="1" applyFill="1" applyBorder="1" applyAlignment="1" applyProtection="1">
      <alignment horizontal="left" vertical="center" shrinkToFit="1"/>
      <protection locked="0"/>
    </xf>
    <xf numFmtId="0" fontId="18" fillId="0" borderId="70" xfId="6" applyFont="1" applyFill="1" applyBorder="1" applyAlignment="1" applyProtection="1">
      <alignment horizontal="left" vertical="center" shrinkToFit="1"/>
      <protection locked="0"/>
    </xf>
    <xf numFmtId="38" fontId="16" fillId="0" borderId="0" xfId="1" applyFont="1" applyFill="1" applyBorder="1" applyAlignment="1" applyProtection="1">
      <alignment vertical="center"/>
      <protection locked="0"/>
    </xf>
    <xf numFmtId="0" fontId="17" fillId="0" borderId="0" xfId="7" applyFont="1" applyFill="1" applyBorder="1" applyProtection="1">
      <alignment vertical="center"/>
      <protection locked="0"/>
    </xf>
    <xf numFmtId="0" fontId="16" fillId="0" borderId="0" xfId="6" applyFont="1" applyFill="1" applyBorder="1" applyAlignment="1" applyProtection="1">
      <alignment vertical="center" wrapText="1"/>
      <protection locked="0"/>
    </xf>
    <xf numFmtId="0" fontId="16" fillId="0" borderId="0" xfId="6" applyFont="1" applyFill="1" applyBorder="1" applyAlignment="1" applyProtection="1">
      <alignment horizontal="left" vertical="center" wrapText="1"/>
      <protection locked="0"/>
    </xf>
    <xf numFmtId="178" fontId="16" fillId="0" borderId="0" xfId="6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horizontal="distributed"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 shrinkToFi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12" fillId="0" borderId="9" xfId="2" applyNumberFormat="1" applyFont="1" applyFill="1" applyBorder="1" applyAlignment="1" applyProtection="1">
      <alignment horizontal="right" vertical="center" wrapText="1"/>
    </xf>
    <xf numFmtId="0" fontId="12" fillId="0" borderId="8" xfId="2" applyNumberFormat="1" applyFont="1" applyFill="1" applyBorder="1" applyAlignment="1" applyProtection="1">
      <alignment horizontal="right" vertical="center" wrapText="1"/>
    </xf>
    <xf numFmtId="0" fontId="12" fillId="0" borderId="6" xfId="2" applyNumberFormat="1" applyFont="1" applyFill="1" applyBorder="1" applyAlignment="1" applyProtection="1">
      <alignment horizontal="right" vertical="center" wrapText="1"/>
    </xf>
    <xf numFmtId="0" fontId="12" fillId="0" borderId="0" xfId="2" applyNumberFormat="1" applyFont="1" applyFill="1" applyBorder="1" applyAlignment="1" applyProtection="1">
      <alignment horizontal="right" vertical="center" wrapText="1"/>
    </xf>
    <xf numFmtId="0" fontId="12" fillId="0" borderId="3" xfId="2" applyNumberFormat="1" applyFont="1" applyFill="1" applyBorder="1" applyAlignment="1" applyProtection="1">
      <alignment horizontal="right" vertical="center" wrapText="1"/>
    </xf>
    <xf numFmtId="0" fontId="12" fillId="0" borderId="2" xfId="2" applyNumberFormat="1" applyFont="1" applyFill="1" applyBorder="1" applyAlignment="1" applyProtection="1">
      <alignment horizontal="right" vertical="center" wrapText="1"/>
    </xf>
    <xf numFmtId="0" fontId="12" fillId="0" borderId="8" xfId="2" applyNumberFormat="1" applyFont="1" applyFill="1" applyBorder="1" applyAlignment="1" applyProtection="1">
      <alignment horizontal="left" vertical="center" wrapText="1"/>
    </xf>
    <xf numFmtId="0" fontId="12" fillId="0" borderId="7" xfId="2" applyNumberFormat="1" applyFont="1" applyFill="1" applyBorder="1" applyAlignment="1" applyProtection="1">
      <alignment horizontal="left" vertical="center" wrapText="1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2" fillId="0" borderId="5" xfId="2" applyNumberFormat="1" applyFont="1" applyFill="1" applyBorder="1" applyAlignment="1" applyProtection="1">
      <alignment horizontal="left" vertical="center" wrapText="1"/>
    </xf>
    <xf numFmtId="0" fontId="12" fillId="0" borderId="2" xfId="2" applyNumberFormat="1" applyFont="1" applyFill="1" applyBorder="1" applyAlignment="1" applyProtection="1">
      <alignment horizontal="left" vertical="center" wrapText="1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10" fillId="0" borderId="0" xfId="2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176" fontId="10" fillId="0" borderId="0" xfId="2" applyNumberFormat="1" applyFont="1" applyFill="1" applyBorder="1" applyAlignment="1" applyProtection="1">
      <alignment vertical="center"/>
    </xf>
    <xf numFmtId="178" fontId="17" fillId="2" borderId="4" xfId="10" applyNumberFormat="1" applyFont="1" applyFill="1" applyBorder="1" applyAlignment="1" applyProtection="1">
      <alignment horizontal="center" vertical="center" wrapText="1"/>
    </xf>
    <xf numFmtId="0" fontId="17" fillId="2" borderId="4" xfId="10" applyFont="1" applyFill="1" applyBorder="1" applyAlignment="1" applyProtection="1">
      <alignment horizontal="center" vertical="center" wrapText="1"/>
    </xf>
    <xf numFmtId="0" fontId="17" fillId="2" borderId="20" xfId="10" applyFont="1" applyFill="1" applyBorder="1" applyAlignment="1" applyProtection="1">
      <alignment horizontal="center" vertical="center" wrapText="1"/>
    </xf>
    <xf numFmtId="0" fontId="6" fillId="0" borderId="9" xfId="11" quotePrefix="1" applyFont="1" applyFill="1" applyBorder="1" applyAlignment="1" applyProtection="1">
      <alignment horizontal="right" vertical="center"/>
      <protection locked="0"/>
    </xf>
    <xf numFmtId="0" fontId="6" fillId="0" borderId="8" xfId="11" applyFont="1" applyFill="1" applyBorder="1" applyAlignment="1" applyProtection="1">
      <alignment horizontal="right" vertical="center"/>
      <protection locked="0"/>
    </xf>
    <xf numFmtId="0" fontId="6" fillId="0" borderId="3" xfId="11" applyFont="1" applyFill="1" applyBorder="1" applyAlignment="1" applyProtection="1">
      <alignment horizontal="right" vertical="center"/>
      <protection locked="0"/>
    </xf>
    <xf numFmtId="0" fontId="6" fillId="0" borderId="2" xfId="1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38" fontId="11" fillId="3" borderId="13" xfId="1" applyFont="1" applyFill="1" applyBorder="1" applyAlignment="1" applyProtection="1">
      <alignment horizontal="center" vertical="center" wrapText="1"/>
    </xf>
    <xf numFmtId="38" fontId="11" fillId="3" borderId="12" xfId="1" applyFont="1" applyFill="1" applyBorder="1" applyAlignment="1" applyProtection="1">
      <alignment horizontal="center" vertical="center" wrapText="1"/>
    </xf>
    <xf numFmtId="38" fontId="11" fillId="3" borderId="107" xfId="1" applyFont="1" applyFill="1" applyBorder="1" applyAlignment="1" applyProtection="1">
      <alignment horizontal="center" vertical="center" wrapText="1"/>
    </xf>
    <xf numFmtId="0" fontId="17" fillId="0" borderId="105" xfId="11" applyFont="1" applyFill="1" applyBorder="1" applyAlignment="1" applyProtection="1">
      <alignment horizontal="center" vertical="center" wrapText="1"/>
      <protection locked="0"/>
    </xf>
    <xf numFmtId="0" fontId="17" fillId="0" borderId="106" xfId="1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178" fontId="11" fillId="2" borderId="92" xfId="11" applyNumberFormat="1" applyFont="1" applyFill="1" applyBorder="1" applyAlignment="1" applyProtection="1">
      <alignment horizontal="center" vertical="center" wrapText="1"/>
    </xf>
    <xf numFmtId="178" fontId="11" fillId="2" borderId="93" xfId="11" applyNumberFormat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78" fontId="11" fillId="3" borderId="99" xfId="11" applyNumberFormat="1" applyFont="1" applyFill="1" applyBorder="1" applyAlignment="1" applyProtection="1">
      <alignment horizontal="center" vertical="center" wrapText="1"/>
    </xf>
    <xf numFmtId="178" fontId="11" fillId="3" borderId="100" xfId="11" applyNumberFormat="1" applyFont="1" applyFill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2" borderId="90" xfId="11" applyFont="1" applyFill="1" applyBorder="1" applyAlignment="1" applyProtection="1">
      <alignment horizontal="center" vertical="center" wrapText="1"/>
      <protection locked="0"/>
    </xf>
    <xf numFmtId="0" fontId="11" fillId="2" borderId="91" xfId="11" applyFont="1" applyFill="1" applyBorder="1" applyAlignment="1" applyProtection="1">
      <alignment horizontal="center" vertical="center" wrapText="1"/>
      <protection locked="0"/>
    </xf>
    <xf numFmtId="178" fontId="11" fillId="2" borderId="92" xfId="11" applyNumberFormat="1" applyFont="1" applyFill="1" applyBorder="1" applyAlignment="1" applyProtection="1">
      <alignment horizontal="center" vertical="center" wrapText="1"/>
      <protection locked="0"/>
    </xf>
    <xf numFmtId="178" fontId="11" fillId="2" borderId="93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109" xfId="0" applyFont="1" applyBorder="1" applyAlignment="1" applyProtection="1">
      <alignment horizontal="center" vertical="center" wrapText="1"/>
      <protection locked="0"/>
    </xf>
    <xf numFmtId="38" fontId="11" fillId="3" borderId="6" xfId="1" applyFont="1" applyFill="1" applyBorder="1" applyAlignment="1" applyProtection="1">
      <alignment horizontal="center" vertical="center" wrapText="1"/>
    </xf>
    <xf numFmtId="38" fontId="11" fillId="3" borderId="0" xfId="1" applyFont="1" applyFill="1" applyBorder="1" applyAlignment="1" applyProtection="1">
      <alignment horizontal="center" vertical="center" wrapText="1"/>
    </xf>
    <xf numFmtId="38" fontId="11" fillId="3" borderId="18" xfId="1" applyFont="1" applyFill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108" xfId="0" applyFont="1" applyBorder="1" applyAlignment="1" applyProtection="1">
      <alignment horizontal="center" vertical="center" wrapText="1"/>
      <protection locked="0"/>
    </xf>
    <xf numFmtId="0" fontId="17" fillId="2" borderId="4" xfId="10" applyFont="1" applyFill="1" applyBorder="1" applyAlignment="1" applyProtection="1">
      <alignment horizontal="center" vertical="center" wrapText="1"/>
      <protection locked="0"/>
    </xf>
    <xf numFmtId="0" fontId="17" fillId="4" borderId="4" xfId="10" applyFont="1" applyFill="1" applyBorder="1" applyAlignment="1" applyProtection="1">
      <alignment horizontal="center" vertical="center" wrapText="1"/>
      <protection locked="0"/>
    </xf>
    <xf numFmtId="178" fontId="11" fillId="2" borderId="95" xfId="11" applyNumberFormat="1" applyFont="1" applyFill="1" applyBorder="1" applyAlignment="1" applyProtection="1">
      <alignment horizontal="center" vertical="center" wrapText="1"/>
      <protection locked="0"/>
    </xf>
    <xf numFmtId="178" fontId="11" fillId="2" borderId="96" xfId="11" applyNumberFormat="1" applyFont="1" applyFill="1" applyBorder="1" applyAlignment="1" applyProtection="1">
      <alignment horizontal="center" vertical="center" wrapText="1"/>
      <protection locked="0"/>
    </xf>
    <xf numFmtId="0" fontId="17" fillId="4" borderId="22" xfId="11" applyFont="1" applyFill="1" applyBorder="1" applyAlignment="1" applyProtection="1">
      <alignment horizontal="center" vertical="center" wrapText="1"/>
      <protection locked="0"/>
    </xf>
    <xf numFmtId="0" fontId="17" fillId="4" borderId="8" xfId="11" applyFont="1" applyFill="1" applyBorder="1" applyAlignment="1" applyProtection="1">
      <alignment horizontal="center" vertical="center" wrapText="1"/>
      <protection locked="0"/>
    </xf>
    <xf numFmtId="0" fontId="17" fillId="4" borderId="7" xfId="11" applyFont="1" applyFill="1" applyBorder="1" applyAlignment="1" applyProtection="1">
      <alignment horizontal="center" vertical="center" wrapText="1"/>
      <protection locked="0"/>
    </xf>
    <xf numFmtId="0" fontId="17" fillId="4" borderId="21" xfId="11" applyFont="1" applyFill="1" applyBorder="1" applyAlignment="1" applyProtection="1">
      <alignment horizontal="center" vertical="center" wrapText="1"/>
      <protection locked="0"/>
    </xf>
    <xf numFmtId="0" fontId="17" fillId="4" borderId="2" xfId="11" applyFont="1" applyFill="1" applyBorder="1" applyAlignment="1" applyProtection="1">
      <alignment horizontal="center" vertical="center" wrapText="1"/>
      <protection locked="0"/>
    </xf>
    <xf numFmtId="0" fontId="17" fillId="4" borderId="1" xfId="11" applyFont="1" applyFill="1" applyBorder="1" applyAlignment="1" applyProtection="1">
      <alignment horizontal="center" vertical="center" wrapText="1"/>
      <protection locked="0"/>
    </xf>
    <xf numFmtId="0" fontId="6" fillId="0" borderId="84" xfId="11" applyFont="1" applyFill="1" applyBorder="1" applyAlignment="1" applyProtection="1">
      <alignment horizontal="center" vertical="center"/>
      <protection locked="0"/>
    </xf>
    <xf numFmtId="0" fontId="6" fillId="0" borderId="85" xfId="11" applyFont="1" applyFill="1" applyBorder="1" applyAlignment="1" applyProtection="1">
      <alignment horizontal="center" vertical="center"/>
      <protection locked="0"/>
    </xf>
    <xf numFmtId="0" fontId="6" fillId="0" borderId="3" xfId="11" applyFont="1" applyFill="1" applyBorder="1" applyAlignment="1" applyProtection="1">
      <alignment horizontal="center" vertical="center"/>
      <protection locked="0"/>
    </xf>
    <xf numFmtId="0" fontId="6" fillId="0" borderId="2" xfId="11" applyFont="1" applyFill="1" applyBorder="1" applyAlignment="1" applyProtection="1">
      <alignment horizontal="center" vertical="center"/>
      <protection locked="0"/>
    </xf>
    <xf numFmtId="0" fontId="17" fillId="4" borderId="24" xfId="11" applyFont="1" applyFill="1" applyBorder="1" applyAlignment="1" applyProtection="1">
      <alignment horizontal="center" vertical="center"/>
      <protection locked="0"/>
    </xf>
    <xf numFmtId="0" fontId="17" fillId="4" borderId="4" xfId="11" applyFont="1" applyFill="1" applyBorder="1" applyAlignment="1" applyProtection="1">
      <alignment horizontal="center" vertical="center"/>
      <protection locked="0"/>
    </xf>
    <xf numFmtId="0" fontId="17" fillId="0" borderId="84" xfId="10" applyFont="1" applyFill="1" applyBorder="1" applyAlignment="1" applyProtection="1">
      <alignment horizontal="center" vertical="center" wrapText="1"/>
      <protection locked="0"/>
    </xf>
    <xf numFmtId="0" fontId="17" fillId="0" borderId="85" xfId="10" applyFont="1" applyFill="1" applyBorder="1" applyAlignment="1" applyProtection="1">
      <alignment horizontal="center" vertical="center" wrapText="1"/>
      <protection locked="0"/>
    </xf>
    <xf numFmtId="0" fontId="17" fillId="0" borderId="87" xfId="10" applyFont="1" applyFill="1" applyBorder="1" applyAlignment="1" applyProtection="1">
      <alignment horizontal="center" vertical="center" wrapText="1"/>
      <protection locked="0"/>
    </xf>
    <xf numFmtId="0" fontId="17" fillId="0" borderId="3" xfId="10" applyFont="1" applyFill="1" applyBorder="1" applyAlignment="1" applyProtection="1">
      <alignment horizontal="center" vertical="center" wrapText="1"/>
      <protection locked="0"/>
    </xf>
    <xf numFmtId="0" fontId="17" fillId="0" borderId="2" xfId="10" applyFont="1" applyFill="1" applyBorder="1" applyAlignment="1" applyProtection="1">
      <alignment horizontal="center" vertical="center" wrapText="1"/>
      <protection locked="0"/>
    </xf>
    <xf numFmtId="0" fontId="17" fillId="0" borderId="1" xfId="10" applyFont="1" applyFill="1" applyBorder="1" applyAlignment="1" applyProtection="1">
      <alignment horizontal="center" vertical="center" wrapText="1"/>
      <protection locked="0"/>
    </xf>
    <xf numFmtId="0" fontId="17" fillId="4" borderId="84" xfId="10" applyFont="1" applyFill="1" applyBorder="1" applyAlignment="1" applyProtection="1">
      <alignment horizontal="left" vertical="center" wrapText="1"/>
      <protection locked="0"/>
    </xf>
    <xf numFmtId="0" fontId="17" fillId="4" borderId="85" xfId="10" applyFont="1" applyFill="1" applyBorder="1" applyAlignment="1" applyProtection="1">
      <alignment horizontal="left" vertical="center" wrapText="1"/>
      <protection locked="0"/>
    </xf>
    <xf numFmtId="0" fontId="17" fillId="4" borderId="87" xfId="10" applyFont="1" applyFill="1" applyBorder="1" applyAlignment="1" applyProtection="1">
      <alignment horizontal="left" vertical="center" wrapText="1"/>
      <protection locked="0"/>
    </xf>
    <xf numFmtId="0" fontId="17" fillId="4" borderId="3" xfId="10" applyFont="1" applyFill="1" applyBorder="1" applyAlignment="1" applyProtection="1">
      <alignment horizontal="left" vertical="center" wrapText="1"/>
      <protection locked="0"/>
    </xf>
    <xf numFmtId="0" fontId="17" fillId="4" borderId="2" xfId="10" applyFont="1" applyFill="1" applyBorder="1" applyAlignment="1" applyProtection="1">
      <alignment horizontal="left" vertical="center" wrapText="1"/>
      <protection locked="0"/>
    </xf>
    <xf numFmtId="0" fontId="17" fillId="4" borderId="1" xfId="10" applyFont="1" applyFill="1" applyBorder="1" applyAlignment="1" applyProtection="1">
      <alignment horizontal="left" vertical="center" wrapText="1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0" borderId="0" xfId="11" applyFont="1" applyFill="1" applyAlignment="1" applyProtection="1">
      <alignment horizontal="right" vertical="center"/>
      <protection locked="0"/>
    </xf>
    <xf numFmtId="0" fontId="29" fillId="4" borderId="9" xfId="11" applyFont="1" applyFill="1" applyBorder="1" applyAlignment="1" applyProtection="1">
      <alignment horizontal="left" vertical="center"/>
      <protection locked="0"/>
    </xf>
    <xf numFmtId="0" fontId="29" fillId="4" borderId="8" xfId="11" applyFont="1" applyFill="1" applyBorder="1" applyAlignment="1" applyProtection="1">
      <alignment horizontal="left" vertical="center"/>
      <protection locked="0"/>
    </xf>
    <xf numFmtId="0" fontId="29" fillId="4" borderId="7" xfId="11" applyFont="1" applyFill="1" applyBorder="1" applyAlignment="1" applyProtection="1">
      <alignment horizontal="left" vertical="center"/>
      <protection locked="0"/>
    </xf>
    <xf numFmtId="0" fontId="29" fillId="4" borderId="3" xfId="11" applyFont="1" applyFill="1" applyBorder="1" applyAlignment="1" applyProtection="1">
      <alignment horizontal="left" vertical="center"/>
      <protection locked="0"/>
    </xf>
    <xf numFmtId="0" fontId="29" fillId="4" borderId="2" xfId="11" applyFont="1" applyFill="1" applyBorder="1" applyAlignment="1" applyProtection="1">
      <alignment horizontal="left" vertical="center"/>
      <protection locked="0"/>
    </xf>
    <xf numFmtId="0" fontId="29" fillId="4" borderId="1" xfId="11" applyFont="1" applyFill="1" applyBorder="1" applyAlignment="1" applyProtection="1">
      <alignment horizontal="left" vertical="center"/>
      <protection locked="0"/>
    </xf>
    <xf numFmtId="0" fontId="29" fillId="4" borderId="9" xfId="11" applyFont="1" applyFill="1" applyBorder="1" applyAlignment="1" applyProtection="1">
      <alignment horizontal="center" vertical="center" wrapText="1"/>
      <protection locked="0"/>
    </xf>
    <xf numFmtId="0" fontId="29" fillId="4" borderId="8" xfId="11" applyFont="1" applyFill="1" applyBorder="1" applyAlignment="1" applyProtection="1">
      <alignment horizontal="center" vertical="center" wrapText="1"/>
      <protection locked="0"/>
    </xf>
    <xf numFmtId="0" fontId="29" fillId="4" borderId="7" xfId="11" applyFont="1" applyFill="1" applyBorder="1" applyAlignment="1" applyProtection="1">
      <alignment horizontal="center" vertical="center" wrapText="1"/>
      <protection locked="0"/>
    </xf>
    <xf numFmtId="0" fontId="29" fillId="4" borderId="13" xfId="11" applyFont="1" applyFill="1" applyBorder="1" applyAlignment="1" applyProtection="1">
      <alignment horizontal="center" vertical="center" wrapText="1"/>
      <protection locked="0"/>
    </xf>
    <xf numFmtId="0" fontId="29" fillId="4" borderId="12" xfId="11" applyFont="1" applyFill="1" applyBorder="1" applyAlignment="1" applyProtection="1">
      <alignment horizontal="center" vertical="center" wrapText="1"/>
      <protection locked="0"/>
    </xf>
    <xf numFmtId="0" fontId="29" fillId="4" borderId="14" xfId="11" applyFont="1" applyFill="1" applyBorder="1" applyAlignment="1" applyProtection="1">
      <alignment horizontal="center" vertical="center" wrapText="1"/>
      <protection locked="0"/>
    </xf>
    <xf numFmtId="0" fontId="22" fillId="4" borderId="4" xfId="10" applyFont="1" applyFill="1" applyBorder="1" applyAlignment="1" applyProtection="1">
      <alignment horizontal="center" vertical="center" wrapText="1"/>
      <protection locked="0"/>
    </xf>
    <xf numFmtId="0" fontId="6" fillId="3" borderId="4" xfId="11" applyFont="1" applyFill="1" applyBorder="1" applyAlignment="1" applyProtection="1">
      <alignment horizontal="center" vertical="center" wrapText="1"/>
      <protection locked="0"/>
    </xf>
    <xf numFmtId="0" fontId="17" fillId="4" borderId="17" xfId="11" applyFont="1" applyFill="1" applyBorder="1" applyAlignment="1" applyProtection="1">
      <alignment horizontal="center" vertical="center"/>
      <protection locked="0"/>
    </xf>
    <xf numFmtId="0" fontId="6" fillId="0" borderId="4" xfId="11" applyFont="1" applyFill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6" fillId="4" borderId="4" xfId="1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9" fontId="11" fillId="0" borderId="4" xfId="0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7" fillId="4" borderId="88" xfId="11" applyFont="1" applyFill="1" applyBorder="1" applyAlignment="1" applyProtection="1">
      <alignment horizontal="center" vertical="center" wrapText="1"/>
      <protection locked="0"/>
    </xf>
    <xf numFmtId="0" fontId="17" fillId="4" borderId="0" xfId="11" applyFont="1" applyFill="1" applyBorder="1" applyAlignment="1" applyProtection="1">
      <alignment horizontal="center" vertical="center" wrapText="1"/>
      <protection locked="0"/>
    </xf>
    <xf numFmtId="0" fontId="17" fillId="4" borderId="5" xfId="11" applyFont="1" applyFill="1" applyBorder="1" applyAlignment="1" applyProtection="1">
      <alignment horizontal="center" vertical="center" wrapText="1"/>
      <protection locked="0"/>
    </xf>
    <xf numFmtId="3" fontId="6" fillId="3" borderId="9" xfId="11" applyNumberFormat="1" applyFont="1" applyFill="1" applyBorder="1" applyAlignment="1" applyProtection="1">
      <alignment horizontal="center" vertical="center"/>
    </xf>
    <xf numFmtId="0" fontId="6" fillId="3" borderId="8" xfId="11" applyFont="1" applyFill="1" applyBorder="1" applyAlignment="1" applyProtection="1">
      <alignment horizontal="center" vertical="center"/>
    </xf>
    <xf numFmtId="0" fontId="6" fillId="3" borderId="7" xfId="11" applyFont="1" applyFill="1" applyBorder="1" applyAlignment="1" applyProtection="1">
      <alignment horizontal="center" vertical="center"/>
    </xf>
    <xf numFmtId="0" fontId="6" fillId="3" borderId="6" xfId="11" applyFont="1" applyFill="1" applyBorder="1" applyAlignment="1" applyProtection="1">
      <alignment horizontal="center" vertical="center"/>
    </xf>
    <xf numFmtId="0" fontId="6" fillId="3" borderId="0" xfId="11" applyFont="1" applyFill="1" applyBorder="1" applyAlignment="1" applyProtection="1">
      <alignment horizontal="center" vertical="center"/>
    </xf>
    <xf numFmtId="0" fontId="6" fillId="3" borderId="5" xfId="11" applyFont="1" applyFill="1" applyBorder="1" applyAlignment="1" applyProtection="1">
      <alignment horizontal="center" vertical="center"/>
    </xf>
    <xf numFmtId="0" fontId="6" fillId="3" borderId="3" xfId="11" applyFont="1" applyFill="1" applyBorder="1" applyAlignment="1" applyProtection="1">
      <alignment horizontal="center" vertical="center"/>
    </xf>
    <xf numFmtId="0" fontId="6" fillId="3" borderId="2" xfId="11" applyFont="1" applyFill="1" applyBorder="1" applyAlignment="1" applyProtection="1">
      <alignment horizontal="center" vertical="center"/>
    </xf>
    <xf numFmtId="0" fontId="6" fillId="3" borderId="1" xfId="11" applyFont="1" applyFill="1" applyBorder="1" applyAlignment="1" applyProtection="1">
      <alignment horizontal="center" vertical="center"/>
    </xf>
    <xf numFmtId="0" fontId="6" fillId="4" borderId="9" xfId="11" applyFont="1" applyFill="1" applyBorder="1" applyAlignment="1" applyProtection="1">
      <alignment horizontal="center" vertical="center" wrapText="1"/>
      <protection locked="0"/>
    </xf>
    <xf numFmtId="0" fontId="6" fillId="4" borderId="8" xfId="11" applyFont="1" applyFill="1" applyBorder="1" applyAlignment="1" applyProtection="1">
      <alignment horizontal="center" vertical="center" wrapText="1"/>
      <protection locked="0"/>
    </xf>
    <xf numFmtId="0" fontId="6" fillId="4" borderId="7" xfId="11" applyFont="1" applyFill="1" applyBorder="1" applyAlignment="1" applyProtection="1">
      <alignment horizontal="center" vertical="center" wrapText="1"/>
      <protection locked="0"/>
    </xf>
    <xf numFmtId="0" fontId="6" fillId="4" borderId="6" xfId="11" applyFont="1" applyFill="1" applyBorder="1" applyAlignment="1" applyProtection="1">
      <alignment horizontal="center" vertical="center" wrapText="1"/>
      <protection locked="0"/>
    </xf>
    <xf numFmtId="0" fontId="6" fillId="4" borderId="0" xfId="11" applyFont="1" applyFill="1" applyBorder="1" applyAlignment="1" applyProtection="1">
      <alignment horizontal="center" vertical="center" wrapText="1"/>
      <protection locked="0"/>
    </xf>
    <xf numFmtId="0" fontId="6" fillId="4" borderId="5" xfId="11" applyFont="1" applyFill="1" applyBorder="1" applyAlignment="1" applyProtection="1">
      <alignment horizontal="center" vertical="center" wrapText="1"/>
      <protection locked="0"/>
    </xf>
    <xf numFmtId="0" fontId="6" fillId="4" borderId="3" xfId="11" applyFont="1" applyFill="1" applyBorder="1" applyAlignment="1" applyProtection="1">
      <alignment horizontal="center" vertical="center" wrapText="1"/>
      <protection locked="0"/>
    </xf>
    <xf numFmtId="0" fontId="6" fillId="4" borderId="2" xfId="11" applyFont="1" applyFill="1" applyBorder="1" applyAlignment="1" applyProtection="1">
      <alignment horizontal="center" vertical="center" wrapText="1"/>
      <protection locked="0"/>
    </xf>
    <xf numFmtId="0" fontId="6" fillId="4" borderId="1" xfId="11" applyFont="1" applyFill="1" applyBorder="1" applyAlignment="1" applyProtection="1">
      <alignment horizontal="center" vertical="center" wrapText="1"/>
      <protection locked="0"/>
    </xf>
    <xf numFmtId="178" fontId="11" fillId="3" borderId="9" xfId="0" applyNumberFormat="1" applyFont="1" applyFill="1" applyBorder="1" applyAlignment="1" applyProtection="1">
      <alignment horizontal="center" vertical="center"/>
    </xf>
    <xf numFmtId="178" fontId="11" fillId="3" borderId="8" xfId="0" applyNumberFormat="1" applyFont="1" applyFill="1" applyBorder="1" applyAlignment="1" applyProtection="1">
      <alignment horizontal="center" vertical="center"/>
    </xf>
    <xf numFmtId="178" fontId="11" fillId="3" borderId="7" xfId="0" applyNumberFormat="1" applyFont="1" applyFill="1" applyBorder="1" applyAlignment="1" applyProtection="1">
      <alignment horizontal="center" vertical="center"/>
    </xf>
    <xf numFmtId="178" fontId="11" fillId="3" borderId="6" xfId="0" applyNumberFormat="1" applyFont="1" applyFill="1" applyBorder="1" applyAlignment="1" applyProtection="1">
      <alignment horizontal="center" vertical="center"/>
    </xf>
    <xf numFmtId="178" fontId="11" fillId="3" borderId="0" xfId="0" applyNumberFormat="1" applyFont="1" applyFill="1" applyBorder="1" applyAlignment="1" applyProtection="1">
      <alignment horizontal="center" vertical="center"/>
    </xf>
    <xf numFmtId="178" fontId="11" fillId="3" borderId="5" xfId="0" applyNumberFormat="1" applyFont="1" applyFill="1" applyBorder="1" applyAlignment="1" applyProtection="1">
      <alignment horizontal="center" vertical="center"/>
    </xf>
    <xf numFmtId="178" fontId="11" fillId="3" borderId="3" xfId="0" applyNumberFormat="1" applyFont="1" applyFill="1" applyBorder="1" applyAlignment="1" applyProtection="1">
      <alignment horizontal="center" vertical="center"/>
    </xf>
    <xf numFmtId="178" fontId="11" fillId="3" borderId="2" xfId="0" applyNumberFormat="1" applyFont="1" applyFill="1" applyBorder="1" applyAlignment="1" applyProtection="1">
      <alignment horizontal="center" vertical="center"/>
    </xf>
    <xf numFmtId="178" fontId="11" fillId="3" borderId="1" xfId="0" applyNumberFormat="1" applyFont="1" applyFill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left" vertical="center"/>
      <protection locked="0"/>
    </xf>
    <xf numFmtId="0" fontId="30" fillId="0" borderId="8" xfId="0" applyFont="1" applyBorder="1" applyAlignment="1" applyProtection="1">
      <alignment horizontal="left" vertical="center"/>
      <protection locked="0"/>
    </xf>
    <xf numFmtId="0" fontId="30" fillId="0" borderId="7" xfId="0" applyFont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79" fontId="11" fillId="0" borderId="9" xfId="0" applyNumberFormat="1" applyFont="1" applyBorder="1" applyAlignment="1" applyProtection="1">
      <alignment horizontal="right" vertical="center"/>
    </xf>
    <xf numFmtId="179" fontId="11" fillId="0" borderId="8" xfId="0" applyNumberFormat="1" applyFont="1" applyBorder="1" applyAlignment="1" applyProtection="1">
      <alignment horizontal="right" vertical="center"/>
    </xf>
    <xf numFmtId="179" fontId="11" fillId="0" borderId="7" xfId="0" applyNumberFormat="1" applyFont="1" applyBorder="1" applyAlignment="1" applyProtection="1">
      <alignment horizontal="right" vertical="center"/>
    </xf>
    <xf numFmtId="179" fontId="11" fillId="0" borderId="6" xfId="0" applyNumberFormat="1" applyFont="1" applyBorder="1" applyAlignment="1" applyProtection="1">
      <alignment horizontal="right" vertical="center"/>
    </xf>
    <xf numFmtId="179" fontId="11" fillId="0" borderId="0" xfId="0" applyNumberFormat="1" applyFont="1" applyBorder="1" applyAlignment="1" applyProtection="1">
      <alignment horizontal="right" vertical="center"/>
    </xf>
    <xf numFmtId="179" fontId="11" fillId="0" borderId="5" xfId="0" applyNumberFormat="1" applyFont="1" applyBorder="1" applyAlignment="1" applyProtection="1">
      <alignment horizontal="right" vertical="center"/>
    </xf>
    <xf numFmtId="179" fontId="11" fillId="0" borderId="3" xfId="0" applyNumberFormat="1" applyFont="1" applyBorder="1" applyAlignment="1" applyProtection="1">
      <alignment horizontal="right" vertical="center"/>
    </xf>
    <xf numFmtId="179" fontId="11" fillId="0" borderId="2" xfId="0" applyNumberFormat="1" applyFont="1" applyBorder="1" applyAlignment="1" applyProtection="1">
      <alignment horizontal="right" vertical="center"/>
    </xf>
    <xf numFmtId="179" fontId="11" fillId="0" borderId="1" xfId="0" applyNumberFormat="1" applyFont="1" applyBorder="1" applyAlignment="1" applyProtection="1">
      <alignment horizontal="right" vertical="center"/>
    </xf>
    <xf numFmtId="0" fontId="6" fillId="4" borderId="4" xfId="11" applyFont="1" applyFill="1" applyBorder="1" applyAlignment="1" applyProtection="1">
      <alignment horizontal="center" vertical="center" wrapText="1"/>
      <protection locked="0"/>
    </xf>
    <xf numFmtId="3" fontId="6" fillId="3" borderId="4" xfId="11" applyNumberFormat="1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7" fillId="4" borderId="17" xfId="10" applyFont="1" applyFill="1" applyBorder="1" applyAlignment="1" applyProtection="1">
      <alignment horizontal="left" vertical="center"/>
      <protection locked="0"/>
    </xf>
    <xf numFmtId="0" fontId="17" fillId="4" borderId="4" xfId="10" applyFont="1" applyFill="1" applyBorder="1" applyAlignment="1" applyProtection="1">
      <alignment horizontal="left" vertical="center"/>
      <protection locked="0"/>
    </xf>
    <xf numFmtId="0" fontId="6" fillId="0" borderId="64" xfId="10" applyFont="1" applyFill="1" applyBorder="1" applyAlignment="1" applyProtection="1">
      <alignment vertical="center" wrapText="1"/>
      <protection locked="0"/>
    </xf>
    <xf numFmtId="0" fontId="6" fillId="0" borderId="63" xfId="10" applyFont="1" applyFill="1" applyBorder="1" applyAlignment="1" applyProtection="1">
      <alignment vertical="center" wrapText="1"/>
      <protection locked="0"/>
    </xf>
    <xf numFmtId="0" fontId="6" fillId="0" borderId="89" xfId="10" applyFont="1" applyFill="1" applyBorder="1" applyAlignment="1" applyProtection="1">
      <alignment vertical="center" wrapText="1"/>
      <protection locked="0"/>
    </xf>
    <xf numFmtId="0" fontId="6" fillId="0" borderId="9" xfId="10" applyFont="1" applyFill="1" applyBorder="1" applyAlignment="1" applyProtection="1">
      <alignment vertical="center" wrapText="1"/>
      <protection locked="0"/>
    </xf>
    <xf numFmtId="0" fontId="6" fillId="0" borderId="8" xfId="10" applyFont="1" applyFill="1" applyBorder="1" applyAlignment="1" applyProtection="1">
      <alignment vertical="center" wrapText="1"/>
      <protection locked="0"/>
    </xf>
    <xf numFmtId="0" fontId="6" fillId="0" borderId="19" xfId="10" applyFont="1" applyFill="1" applyBorder="1" applyAlignment="1" applyProtection="1">
      <alignment vertical="center" wrapText="1"/>
      <protection locked="0"/>
    </xf>
    <xf numFmtId="0" fontId="6" fillId="0" borderId="6" xfId="10" applyFont="1" applyFill="1" applyBorder="1" applyAlignment="1" applyProtection="1">
      <alignment vertical="center" wrapText="1"/>
      <protection locked="0"/>
    </xf>
    <xf numFmtId="0" fontId="6" fillId="0" borderId="0" xfId="10" applyFont="1" applyFill="1" applyBorder="1" applyAlignment="1" applyProtection="1">
      <alignment vertical="center" wrapText="1"/>
      <protection locked="0"/>
    </xf>
    <xf numFmtId="0" fontId="6" fillId="0" borderId="18" xfId="10" applyFont="1" applyFill="1" applyBorder="1" applyAlignment="1" applyProtection="1">
      <alignment vertical="center" wrapText="1"/>
      <protection locked="0"/>
    </xf>
    <xf numFmtId="0" fontId="6" fillId="0" borderId="3" xfId="10" applyFont="1" applyFill="1" applyBorder="1" applyAlignment="1" applyProtection="1">
      <alignment vertical="center" wrapText="1"/>
      <protection locked="0"/>
    </xf>
    <xf numFmtId="0" fontId="6" fillId="0" borderId="2" xfId="10" applyFont="1" applyFill="1" applyBorder="1" applyAlignment="1" applyProtection="1">
      <alignment vertical="center" wrapText="1"/>
      <protection locked="0"/>
    </xf>
    <xf numFmtId="0" fontId="17" fillId="4" borderId="17" xfId="11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6" fillId="0" borderId="104" xfId="11" applyFont="1" applyFill="1" applyBorder="1" applyAlignment="1" applyProtection="1">
      <alignment horizontal="center" vertical="center" wrapText="1"/>
      <protection locked="0"/>
    </xf>
    <xf numFmtId="0" fontId="6" fillId="0" borderId="105" xfId="11" applyFont="1" applyFill="1" applyBorder="1" applyAlignment="1" applyProtection="1">
      <alignment horizontal="center" vertical="center" wrapText="1"/>
      <protection locked="0"/>
    </xf>
    <xf numFmtId="0" fontId="11" fillId="3" borderId="97" xfId="11" applyFont="1" applyFill="1" applyBorder="1" applyAlignment="1" applyProtection="1">
      <alignment horizontal="center" vertical="center" wrapText="1"/>
      <protection locked="0"/>
    </xf>
    <xf numFmtId="0" fontId="11" fillId="3" borderId="98" xfId="11" applyFont="1" applyFill="1" applyBorder="1" applyAlignment="1" applyProtection="1">
      <alignment horizontal="center" vertical="center" wrapText="1"/>
      <protection locked="0"/>
    </xf>
    <xf numFmtId="178" fontId="11" fillId="3" borderId="99" xfId="11" applyNumberFormat="1" applyFont="1" applyFill="1" applyBorder="1" applyAlignment="1" applyProtection="1">
      <alignment horizontal="center" vertical="center" wrapText="1"/>
      <protection locked="0"/>
    </xf>
    <xf numFmtId="0" fontId="17" fillId="4" borderId="15" xfId="11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6" fillId="0" borderId="101" xfId="11" applyFont="1" applyFill="1" applyBorder="1" applyAlignment="1" applyProtection="1">
      <alignment horizontal="center" vertical="center"/>
      <protection locked="0"/>
    </xf>
    <xf numFmtId="0" fontId="6" fillId="0" borderId="102" xfId="11" applyFont="1" applyFill="1" applyBorder="1" applyAlignment="1" applyProtection="1">
      <alignment horizontal="center" vertical="center"/>
      <protection locked="0"/>
    </xf>
    <xf numFmtId="0" fontId="6" fillId="0" borderId="103" xfId="11" applyFont="1" applyFill="1" applyBorder="1" applyAlignment="1" applyProtection="1">
      <alignment horizontal="center" vertical="center"/>
      <protection locked="0"/>
    </xf>
    <xf numFmtId="0" fontId="11" fillId="2" borderId="71" xfId="11" applyFont="1" applyFill="1" applyBorder="1" applyAlignment="1" applyProtection="1">
      <alignment horizontal="center" vertical="center" wrapText="1"/>
      <protection locked="0"/>
    </xf>
    <xf numFmtId="0" fontId="11" fillId="2" borderId="94" xfId="11" applyFont="1" applyFill="1" applyBorder="1" applyAlignment="1" applyProtection="1">
      <alignment horizontal="center" vertical="center" wrapText="1"/>
      <protection locked="0"/>
    </xf>
    <xf numFmtId="178" fontId="6" fillId="3" borderId="9" xfId="11" applyNumberFormat="1" applyFont="1" applyFill="1" applyBorder="1" applyAlignment="1" applyProtection="1">
      <alignment horizontal="center" vertical="center"/>
    </xf>
    <xf numFmtId="178" fontId="6" fillId="3" borderId="8" xfId="11" applyNumberFormat="1" applyFont="1" applyFill="1" applyBorder="1" applyAlignment="1" applyProtection="1">
      <alignment horizontal="center" vertical="center"/>
    </xf>
    <xf numFmtId="178" fontId="6" fillId="3" borderId="7" xfId="11" applyNumberFormat="1" applyFont="1" applyFill="1" applyBorder="1" applyAlignment="1" applyProtection="1">
      <alignment horizontal="center" vertical="center"/>
    </xf>
    <xf numFmtId="178" fontId="6" fillId="3" borderId="6" xfId="11" applyNumberFormat="1" applyFont="1" applyFill="1" applyBorder="1" applyAlignment="1" applyProtection="1">
      <alignment horizontal="center" vertical="center"/>
    </xf>
    <xf numFmtId="178" fontId="6" fillId="3" borderId="0" xfId="11" applyNumberFormat="1" applyFont="1" applyFill="1" applyBorder="1" applyAlignment="1" applyProtection="1">
      <alignment horizontal="center" vertical="center"/>
    </xf>
    <xf numFmtId="178" fontId="6" fillId="3" borderId="5" xfId="11" applyNumberFormat="1" applyFont="1" applyFill="1" applyBorder="1" applyAlignment="1" applyProtection="1">
      <alignment horizontal="center" vertical="center"/>
    </xf>
    <xf numFmtId="178" fontId="6" fillId="3" borderId="3" xfId="11" applyNumberFormat="1" applyFont="1" applyFill="1" applyBorder="1" applyAlignment="1" applyProtection="1">
      <alignment horizontal="center" vertical="center"/>
    </xf>
    <xf numFmtId="178" fontId="6" fillId="3" borderId="2" xfId="11" applyNumberFormat="1" applyFont="1" applyFill="1" applyBorder="1" applyAlignment="1" applyProtection="1">
      <alignment horizontal="center" vertical="center"/>
    </xf>
    <xf numFmtId="178" fontId="6" fillId="3" borderId="1" xfId="11" applyNumberFormat="1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178" fontId="6" fillId="3" borderId="4" xfId="11" applyNumberFormat="1" applyFont="1" applyFill="1" applyBorder="1" applyAlignment="1" applyProtection="1">
      <alignment horizontal="center" vertical="center"/>
    </xf>
    <xf numFmtId="0" fontId="6" fillId="0" borderId="16" xfId="10" applyFont="1" applyFill="1" applyBorder="1" applyAlignment="1" applyProtection="1">
      <alignment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6" applyFont="1" applyFill="1" applyBorder="1" applyAlignment="1" applyProtection="1">
      <alignment horizontal="left" vertical="center"/>
      <protection locked="0"/>
    </xf>
    <xf numFmtId="0" fontId="6" fillId="4" borderId="4" xfId="6" applyFont="1" applyFill="1" applyBorder="1" applyAlignment="1" applyProtection="1">
      <alignment horizontal="center" vertical="center" wrapText="1"/>
      <protection locked="0"/>
    </xf>
    <xf numFmtId="0" fontId="17" fillId="4" borderId="4" xfId="6" applyFont="1" applyFill="1" applyBorder="1" applyAlignment="1" applyProtection="1">
      <alignment horizontal="center" vertical="center"/>
      <protection locked="0"/>
    </xf>
    <xf numFmtId="0" fontId="17" fillId="4" borderId="55" xfId="6" applyFont="1" applyFill="1" applyBorder="1" applyAlignment="1" applyProtection="1">
      <alignment horizontal="center" vertical="center"/>
      <protection locked="0"/>
    </xf>
    <xf numFmtId="0" fontId="17" fillId="4" borderId="9" xfId="6" applyFont="1" applyFill="1" applyBorder="1" applyAlignment="1" applyProtection="1">
      <alignment horizontal="center" vertical="center" wrapText="1"/>
      <protection locked="0"/>
    </xf>
    <xf numFmtId="0" fontId="17" fillId="4" borderId="8" xfId="6" applyFont="1" applyFill="1" applyBorder="1" applyAlignment="1" applyProtection="1">
      <alignment horizontal="center" vertical="center" wrapText="1"/>
      <protection locked="0"/>
    </xf>
    <xf numFmtId="0" fontId="17" fillId="4" borderId="7" xfId="6" applyFont="1" applyFill="1" applyBorder="1" applyAlignment="1" applyProtection="1">
      <alignment horizontal="center" vertical="center" wrapText="1"/>
      <protection locked="0"/>
    </xf>
    <xf numFmtId="0" fontId="17" fillId="4" borderId="33" xfId="6" applyFont="1" applyFill="1" applyBorder="1" applyAlignment="1" applyProtection="1">
      <alignment horizontal="center" vertical="center" wrapText="1"/>
      <protection locked="0"/>
    </xf>
    <xf numFmtId="0" fontId="17" fillId="4" borderId="32" xfId="6" applyFont="1" applyFill="1" applyBorder="1" applyAlignment="1" applyProtection="1">
      <alignment horizontal="center" vertical="center" wrapText="1"/>
      <protection locked="0"/>
    </xf>
    <xf numFmtId="0" fontId="17" fillId="4" borderId="31" xfId="6" applyFont="1" applyFill="1" applyBorder="1" applyAlignment="1" applyProtection="1">
      <alignment horizontal="center" vertical="center" wrapText="1"/>
      <protection locked="0"/>
    </xf>
    <xf numFmtId="177" fontId="6" fillId="0" borderId="59" xfId="6" applyNumberFormat="1" applyFont="1" applyBorder="1" applyAlignment="1" applyProtection="1">
      <alignment horizontal="right" vertical="center"/>
      <protection locked="0"/>
    </xf>
    <xf numFmtId="0" fontId="6" fillId="0" borderId="59" xfId="6" applyFont="1" applyBorder="1" applyAlignment="1" applyProtection="1">
      <alignment horizontal="right" vertical="center"/>
      <protection locked="0"/>
    </xf>
    <xf numFmtId="0" fontId="6" fillId="0" borderId="4" xfId="6" applyFont="1" applyBorder="1" applyAlignment="1" applyProtection="1">
      <alignment horizontal="right" vertical="center"/>
      <protection locked="0"/>
    </xf>
    <xf numFmtId="177" fontId="6" fillId="0" borderId="120" xfId="6" applyNumberFormat="1" applyFont="1" applyBorder="1" applyAlignment="1" applyProtection="1">
      <alignment horizontal="right" vertical="center"/>
      <protection locked="0"/>
    </xf>
    <xf numFmtId="0" fontId="6" fillId="0" borderId="116" xfId="6" applyFont="1" applyBorder="1" applyAlignment="1" applyProtection="1">
      <alignment horizontal="right" vertical="center"/>
      <protection locked="0"/>
    </xf>
    <xf numFmtId="0" fontId="6" fillId="0" borderId="63" xfId="6" applyFont="1" applyFill="1" applyBorder="1" applyAlignment="1" applyProtection="1">
      <alignment horizontal="left" vertical="center" wrapText="1"/>
    </xf>
    <xf numFmtId="0" fontId="6" fillId="0" borderId="65" xfId="6" applyFont="1" applyFill="1" applyBorder="1" applyAlignment="1" applyProtection="1">
      <alignment horizontal="left" vertical="center" wrapText="1"/>
    </xf>
    <xf numFmtId="0" fontId="6" fillId="0" borderId="64" xfId="6" applyFont="1" applyFill="1" applyBorder="1" applyAlignment="1" applyProtection="1">
      <alignment horizontal="right" vertical="center" wrapText="1"/>
    </xf>
    <xf numFmtId="0" fontId="6" fillId="0" borderId="63" xfId="6" applyFont="1" applyFill="1" applyBorder="1" applyAlignment="1" applyProtection="1">
      <alignment horizontal="right" vertical="center" wrapText="1"/>
    </xf>
    <xf numFmtId="0" fontId="17" fillId="4" borderId="4" xfId="6" applyFont="1" applyFill="1" applyBorder="1" applyAlignment="1" applyProtection="1">
      <alignment horizontal="center" vertical="center" wrapText="1"/>
      <protection locked="0"/>
    </xf>
    <xf numFmtId="0" fontId="17" fillId="4" borderId="20" xfId="6" applyFont="1" applyFill="1" applyBorder="1" applyAlignment="1" applyProtection="1">
      <alignment horizontal="center" vertical="center"/>
      <protection locked="0"/>
    </xf>
    <xf numFmtId="0" fontId="17" fillId="4" borderId="57" xfId="6" applyFont="1" applyFill="1" applyBorder="1" applyAlignment="1" applyProtection="1">
      <alignment horizontal="center" vertical="center"/>
      <protection locked="0"/>
    </xf>
    <xf numFmtId="177" fontId="10" fillId="0" borderId="28" xfId="1" applyNumberFormat="1" applyFont="1" applyFill="1" applyBorder="1" applyAlignment="1" applyProtection="1">
      <alignment horizontal="right" vertical="center"/>
    </xf>
    <xf numFmtId="177" fontId="10" fillId="0" borderId="27" xfId="1" applyNumberFormat="1" applyFont="1" applyFill="1" applyBorder="1" applyAlignment="1" applyProtection="1">
      <alignment horizontal="right" vertical="center"/>
    </xf>
    <xf numFmtId="177" fontId="10" fillId="0" borderId="30" xfId="1" applyNumberFormat="1" applyFont="1" applyFill="1" applyBorder="1" applyAlignment="1" applyProtection="1">
      <alignment horizontal="right" vertical="center"/>
    </xf>
    <xf numFmtId="177" fontId="10" fillId="0" borderId="3" xfId="1" applyNumberFormat="1" applyFont="1" applyFill="1" applyBorder="1" applyAlignment="1" applyProtection="1">
      <alignment horizontal="right" vertical="center"/>
    </xf>
    <xf numFmtId="177" fontId="10" fillId="0" borderId="2" xfId="1" applyNumberFormat="1" applyFont="1" applyFill="1" applyBorder="1" applyAlignment="1" applyProtection="1">
      <alignment horizontal="right" vertical="center"/>
    </xf>
    <xf numFmtId="177" fontId="10" fillId="0" borderId="16" xfId="1" applyNumberFormat="1" applyFont="1" applyFill="1" applyBorder="1" applyAlignment="1" applyProtection="1">
      <alignment horizontal="right" vertical="center"/>
    </xf>
    <xf numFmtId="177" fontId="10" fillId="0" borderId="9" xfId="1" applyNumberFormat="1" applyFont="1" applyFill="1" applyBorder="1" applyAlignment="1" applyProtection="1">
      <alignment horizontal="right" vertical="center"/>
    </xf>
    <xf numFmtId="177" fontId="10" fillId="0" borderId="8" xfId="1" applyNumberFormat="1" applyFont="1" applyFill="1" applyBorder="1" applyAlignment="1" applyProtection="1">
      <alignment horizontal="right" vertical="center"/>
    </xf>
    <xf numFmtId="177" fontId="10" fillId="0" borderId="19" xfId="1" applyNumberFormat="1" applyFont="1" applyFill="1" applyBorder="1" applyAlignment="1" applyProtection="1">
      <alignment horizontal="right" vertical="center"/>
    </xf>
    <xf numFmtId="177" fontId="10" fillId="0" borderId="113" xfId="1" applyNumberFormat="1" applyFont="1" applyFill="1" applyBorder="1" applyAlignment="1" applyProtection="1">
      <alignment horizontal="right" vertical="center"/>
    </xf>
    <xf numFmtId="177" fontId="10" fillId="0" borderId="114" xfId="1" applyNumberFormat="1" applyFont="1" applyFill="1" applyBorder="1" applyAlignment="1" applyProtection="1">
      <alignment horizontal="right" vertical="center"/>
    </xf>
    <xf numFmtId="177" fontId="10" fillId="0" borderId="115" xfId="1" applyNumberFormat="1" applyFont="1" applyFill="1" applyBorder="1" applyAlignment="1" applyProtection="1">
      <alignment horizontal="right" vertical="center"/>
    </xf>
    <xf numFmtId="177" fontId="10" fillId="0" borderId="6" xfId="1" applyNumberFormat="1" applyFont="1" applyFill="1" applyBorder="1" applyAlignment="1" applyProtection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</xf>
    <xf numFmtId="177" fontId="10" fillId="0" borderId="18" xfId="1" applyNumberFormat="1" applyFont="1" applyFill="1" applyBorder="1" applyAlignment="1" applyProtection="1">
      <alignment horizontal="right" vertical="center"/>
    </xf>
    <xf numFmtId="177" fontId="10" fillId="0" borderId="38" xfId="1" applyNumberFormat="1" applyFont="1" applyFill="1" applyBorder="1" applyAlignment="1" applyProtection="1">
      <alignment horizontal="right" vertical="center"/>
    </xf>
    <xf numFmtId="177" fontId="10" fillId="0" borderId="37" xfId="1" applyNumberFormat="1" applyFont="1" applyFill="1" applyBorder="1" applyAlignment="1" applyProtection="1">
      <alignment horizontal="right" vertical="center"/>
    </xf>
    <xf numFmtId="177" fontId="10" fillId="0" borderId="36" xfId="1" applyNumberFormat="1" applyFont="1" applyFill="1" applyBorder="1" applyAlignment="1" applyProtection="1">
      <alignment horizontal="right" vertical="center"/>
    </xf>
    <xf numFmtId="177" fontId="10" fillId="0" borderId="45" xfId="1" applyNumberFormat="1" applyFont="1" applyFill="1" applyBorder="1" applyAlignment="1" applyProtection="1">
      <alignment horizontal="right" vertical="center"/>
    </xf>
    <xf numFmtId="177" fontId="10" fillId="0" borderId="44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  <xf numFmtId="177" fontId="10" fillId="0" borderId="33" xfId="1" applyNumberFormat="1" applyFont="1" applyFill="1" applyBorder="1" applyAlignment="1" applyProtection="1">
      <alignment horizontal="right" vertical="center"/>
    </xf>
    <xf numFmtId="177" fontId="10" fillId="0" borderId="32" xfId="1" applyNumberFormat="1" applyFont="1" applyFill="1" applyBorder="1" applyAlignment="1" applyProtection="1">
      <alignment horizontal="right" vertical="center"/>
    </xf>
    <xf numFmtId="177" fontId="10" fillId="0" borderId="35" xfId="1" applyNumberFormat="1" applyFont="1" applyFill="1" applyBorder="1" applyAlignment="1" applyProtection="1">
      <alignment horizontal="right" vertical="center"/>
    </xf>
    <xf numFmtId="177" fontId="10" fillId="4" borderId="28" xfId="1" applyNumberFormat="1" applyFont="1" applyFill="1" applyBorder="1" applyAlignment="1" applyProtection="1">
      <alignment horizontal="right" vertical="center"/>
    </xf>
    <xf numFmtId="177" fontId="10" fillId="4" borderId="27" xfId="1" applyNumberFormat="1" applyFont="1" applyFill="1" applyBorder="1" applyAlignment="1" applyProtection="1">
      <alignment horizontal="right" vertical="center"/>
    </xf>
    <xf numFmtId="177" fontId="10" fillId="4" borderId="30" xfId="1" applyNumberFormat="1" applyFont="1" applyFill="1" applyBorder="1" applyAlignment="1" applyProtection="1">
      <alignment horizontal="right" vertical="center"/>
    </xf>
    <xf numFmtId="177" fontId="10" fillId="4" borderId="3" xfId="1" applyNumberFormat="1" applyFont="1" applyFill="1" applyBorder="1" applyAlignment="1" applyProtection="1">
      <alignment horizontal="right" vertical="center"/>
    </xf>
    <xf numFmtId="177" fontId="10" fillId="4" borderId="2" xfId="1" applyNumberFormat="1" applyFont="1" applyFill="1" applyBorder="1" applyAlignment="1" applyProtection="1">
      <alignment horizontal="right" vertical="center"/>
    </xf>
    <xf numFmtId="177" fontId="10" fillId="4" borderId="16" xfId="1" applyNumberFormat="1" applyFont="1" applyFill="1" applyBorder="1" applyAlignment="1" applyProtection="1">
      <alignment horizontal="right" vertical="center"/>
    </xf>
    <xf numFmtId="177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27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26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4" xfId="6" applyFont="1" applyFill="1" applyBorder="1" applyAlignment="1" applyProtection="1">
      <alignment horizontal="center" vertical="center" wrapText="1"/>
      <protection locked="0"/>
    </xf>
    <xf numFmtId="0" fontId="17" fillId="6" borderId="62" xfId="6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77" fontId="10" fillId="0" borderId="58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64" xfId="1" applyNumberFormat="1" applyFont="1" applyFill="1" applyBorder="1" applyAlignment="1" applyProtection="1">
      <alignment horizontal="right" vertical="center"/>
      <protection locked="0"/>
    </xf>
    <xf numFmtId="177" fontId="10" fillId="0" borderId="63" xfId="1" applyNumberFormat="1" applyFont="1" applyFill="1" applyBorder="1" applyAlignment="1" applyProtection="1">
      <alignment horizontal="right" vertical="center"/>
      <protection locked="0"/>
    </xf>
    <xf numFmtId="177" fontId="10" fillId="0" borderId="65" xfId="1" applyNumberFormat="1" applyFont="1" applyFill="1" applyBorder="1" applyAlignment="1" applyProtection="1">
      <alignment horizontal="right" vertical="center"/>
      <protection locked="0"/>
    </xf>
    <xf numFmtId="177" fontId="10" fillId="0" borderId="9" xfId="1" applyNumberFormat="1" applyFont="1" applyFill="1" applyBorder="1" applyAlignment="1" applyProtection="1">
      <alignment horizontal="right" vertical="center"/>
      <protection locked="0"/>
    </xf>
    <xf numFmtId="177" fontId="10" fillId="0" borderId="8" xfId="1" applyNumberFormat="1" applyFont="1" applyFill="1" applyBorder="1" applyAlignment="1" applyProtection="1">
      <alignment horizontal="right" vertical="center"/>
      <protection locked="0"/>
    </xf>
    <xf numFmtId="177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7" fillId="4" borderId="9" xfId="6" applyFont="1" applyFill="1" applyBorder="1" applyAlignment="1" applyProtection="1">
      <alignment horizontal="center" vertical="center"/>
      <protection locked="0"/>
    </xf>
    <xf numFmtId="0" fontId="17" fillId="4" borderId="8" xfId="6" applyFont="1" applyFill="1" applyBorder="1" applyAlignment="1" applyProtection="1">
      <alignment horizontal="center" vertical="center"/>
      <protection locked="0"/>
    </xf>
    <xf numFmtId="0" fontId="17" fillId="4" borderId="7" xfId="6" applyFont="1" applyFill="1" applyBorder="1" applyAlignment="1" applyProtection="1">
      <alignment horizontal="center" vertical="center"/>
      <protection locked="0"/>
    </xf>
    <xf numFmtId="0" fontId="17" fillId="4" borderId="6" xfId="6" applyFont="1" applyFill="1" applyBorder="1" applyAlignment="1" applyProtection="1">
      <alignment horizontal="center" vertical="center"/>
      <protection locked="0"/>
    </xf>
    <xf numFmtId="0" fontId="17" fillId="4" borderId="0" xfId="6" applyFont="1" applyFill="1" applyBorder="1" applyAlignment="1" applyProtection="1">
      <alignment horizontal="center" vertical="center"/>
      <protection locked="0"/>
    </xf>
    <xf numFmtId="0" fontId="17" fillId="4" borderId="5" xfId="6" applyFont="1" applyFill="1" applyBorder="1" applyAlignment="1" applyProtection="1">
      <alignment horizontal="center" vertical="center"/>
      <protection locked="0"/>
    </xf>
    <xf numFmtId="0" fontId="17" fillId="4" borderId="3" xfId="6" applyFont="1" applyFill="1" applyBorder="1" applyAlignment="1" applyProtection="1">
      <alignment horizontal="center" vertical="center"/>
      <protection locked="0"/>
    </xf>
    <xf numFmtId="0" fontId="17" fillId="4" borderId="2" xfId="6" applyFont="1" applyFill="1" applyBorder="1" applyAlignment="1" applyProtection="1">
      <alignment horizontal="center" vertical="center"/>
      <protection locked="0"/>
    </xf>
    <xf numFmtId="0" fontId="17" fillId="4" borderId="1" xfId="6" applyFont="1" applyFill="1" applyBorder="1" applyAlignment="1" applyProtection="1">
      <alignment horizontal="center" vertical="center"/>
      <protection locked="0"/>
    </xf>
    <xf numFmtId="0" fontId="17" fillId="4" borderId="6" xfId="6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 applyBorder="1" applyAlignment="1" applyProtection="1">
      <alignment horizontal="center" vertical="center" wrapText="1"/>
      <protection locked="0"/>
    </xf>
    <xf numFmtId="0" fontId="17" fillId="4" borderId="5" xfId="6" applyFont="1" applyFill="1" applyBorder="1" applyAlignment="1" applyProtection="1">
      <alignment horizontal="center" vertical="center" wrapText="1"/>
      <protection locked="0"/>
    </xf>
    <xf numFmtId="177" fontId="10" fillId="0" borderId="1" xfId="1" applyNumberFormat="1" applyFont="1" applyFill="1" applyBorder="1" applyAlignment="1" applyProtection="1">
      <alignment horizontal="right" vertical="center"/>
    </xf>
    <xf numFmtId="177" fontId="10" fillId="0" borderId="64" xfId="1" applyNumberFormat="1" applyFont="1" applyFill="1" applyBorder="1" applyAlignment="1" applyProtection="1">
      <alignment horizontal="right" vertical="center"/>
    </xf>
    <xf numFmtId="177" fontId="10" fillId="0" borderId="63" xfId="1" applyNumberFormat="1" applyFont="1" applyFill="1" applyBorder="1" applyAlignment="1" applyProtection="1">
      <alignment horizontal="right" vertical="center"/>
    </xf>
    <xf numFmtId="177" fontId="10" fillId="0" borderId="65" xfId="1" applyNumberFormat="1" applyFont="1" applyFill="1" applyBorder="1" applyAlignment="1" applyProtection="1">
      <alignment horizontal="right" vertical="center"/>
    </xf>
    <xf numFmtId="177" fontId="10" fillId="0" borderId="61" xfId="1" applyNumberFormat="1" applyFont="1" applyFill="1" applyBorder="1" applyAlignment="1" applyProtection="1">
      <alignment horizontal="right" vertical="center"/>
    </xf>
    <xf numFmtId="177" fontId="10" fillId="0" borderId="60" xfId="1" applyNumberFormat="1" applyFont="1" applyFill="1" applyBorder="1" applyAlignment="1" applyProtection="1">
      <alignment horizontal="right" vertical="center"/>
    </xf>
    <xf numFmtId="177" fontId="10" fillId="0" borderId="67" xfId="1" applyNumberFormat="1" applyFont="1" applyFill="1" applyBorder="1" applyAlignment="1" applyProtection="1">
      <alignment horizontal="right" vertical="center"/>
    </xf>
    <xf numFmtId="177" fontId="10" fillId="0" borderId="9" xfId="1" applyNumberFormat="1" applyFont="1" applyFill="1" applyBorder="1" applyAlignment="1" applyProtection="1">
      <alignment horizontal="center" vertical="center"/>
      <protection locked="0"/>
    </xf>
    <xf numFmtId="177" fontId="10" fillId="0" borderId="8" xfId="1" applyNumberFormat="1" applyFont="1" applyFill="1" applyBorder="1" applyAlignment="1" applyProtection="1">
      <alignment horizontal="center" vertical="center"/>
      <protection locked="0"/>
    </xf>
    <xf numFmtId="177" fontId="10" fillId="0" borderId="7" xfId="1" applyNumberFormat="1" applyFont="1" applyFill="1" applyBorder="1" applyAlignment="1" applyProtection="1">
      <alignment horizontal="center" vertical="center"/>
      <protection locked="0"/>
    </xf>
    <xf numFmtId="177" fontId="10" fillId="0" borderId="6" xfId="1" applyNumberFormat="1" applyFont="1" applyFill="1" applyBorder="1" applyAlignment="1" applyProtection="1">
      <alignment horizontal="center" vertical="center"/>
      <protection locked="0"/>
    </xf>
    <xf numFmtId="177" fontId="10" fillId="0" borderId="0" xfId="1" applyNumberFormat="1" applyFont="1" applyFill="1" applyBorder="1" applyAlignment="1" applyProtection="1">
      <alignment horizontal="center" vertical="center"/>
      <protection locked="0"/>
    </xf>
    <xf numFmtId="177" fontId="10" fillId="0" borderId="5" xfId="1" applyNumberFormat="1" applyFont="1" applyFill="1" applyBorder="1" applyAlignment="1" applyProtection="1">
      <alignment horizontal="center" vertical="center"/>
      <protection locked="0"/>
    </xf>
    <xf numFmtId="177" fontId="10" fillId="0" borderId="3" xfId="1" applyNumberFormat="1" applyFont="1" applyFill="1" applyBorder="1" applyAlignment="1" applyProtection="1">
      <alignment horizontal="center" vertical="center"/>
      <protection locked="0"/>
    </xf>
    <xf numFmtId="177" fontId="10" fillId="0" borderId="2" xfId="1" applyNumberFormat="1" applyFont="1" applyFill="1" applyBorder="1" applyAlignment="1" applyProtection="1">
      <alignment horizontal="center" vertical="center"/>
      <protection locked="0"/>
    </xf>
    <xf numFmtId="177" fontId="10" fillId="0" borderId="1" xfId="1" applyNumberFormat="1" applyFont="1" applyFill="1" applyBorder="1" applyAlignment="1" applyProtection="1">
      <alignment horizontal="center" vertical="center"/>
      <protection locked="0"/>
    </xf>
    <xf numFmtId="177" fontId="10" fillId="0" borderId="33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32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31" xfId="1" applyNumberFormat="1" applyFont="1" applyFill="1" applyBorder="1" applyAlignment="1" applyProtection="1">
      <alignment horizontal="center" vertical="center" wrapText="1"/>
      <protection locked="0"/>
    </xf>
    <xf numFmtId="177" fontId="10" fillId="0" borderId="28" xfId="1" applyNumberFormat="1" applyFont="1" applyFill="1" applyBorder="1" applyAlignment="1" applyProtection="1">
      <alignment horizontal="center" vertical="center"/>
      <protection locked="0"/>
    </xf>
    <xf numFmtId="177" fontId="10" fillId="0" borderId="27" xfId="1" applyNumberFormat="1" applyFont="1" applyFill="1" applyBorder="1" applyAlignment="1" applyProtection="1">
      <alignment horizontal="center" vertical="center"/>
      <protection locked="0"/>
    </xf>
    <xf numFmtId="177" fontId="10" fillId="0" borderId="26" xfId="1" applyNumberFormat="1" applyFont="1" applyFill="1" applyBorder="1" applyAlignment="1" applyProtection="1">
      <alignment horizontal="center" vertical="center"/>
      <protection locked="0"/>
    </xf>
    <xf numFmtId="177" fontId="10" fillId="0" borderId="33" xfId="1" applyNumberFormat="1" applyFont="1" applyFill="1" applyBorder="1" applyAlignment="1" applyProtection="1">
      <alignment horizontal="center" vertical="center"/>
      <protection locked="0"/>
    </xf>
    <xf numFmtId="177" fontId="10" fillId="0" borderId="32" xfId="1" applyNumberFormat="1" applyFont="1" applyFill="1" applyBorder="1" applyAlignment="1" applyProtection="1">
      <alignment horizontal="center" vertical="center"/>
      <protection locked="0"/>
    </xf>
    <xf numFmtId="177" fontId="10" fillId="0" borderId="31" xfId="1" applyNumberFormat="1" applyFont="1" applyFill="1" applyBorder="1" applyAlignment="1" applyProtection="1">
      <alignment horizontal="center" vertical="center"/>
      <protection locked="0"/>
    </xf>
    <xf numFmtId="0" fontId="17" fillId="4" borderId="59" xfId="6" applyFont="1" applyFill="1" applyBorder="1" applyAlignment="1" applyProtection="1">
      <alignment horizontal="center" vertical="center" wrapText="1"/>
      <protection locked="0"/>
    </xf>
    <xf numFmtId="0" fontId="17" fillId="4" borderId="59" xfId="6" applyFont="1" applyFill="1" applyBorder="1" applyAlignment="1" applyProtection="1">
      <alignment horizontal="center" vertical="center"/>
      <protection locked="0"/>
    </xf>
    <xf numFmtId="0" fontId="17" fillId="4" borderId="58" xfId="6" applyFont="1" applyFill="1" applyBorder="1" applyAlignment="1" applyProtection="1">
      <alignment horizontal="center" vertical="center" wrapText="1"/>
      <protection locked="0"/>
    </xf>
    <xf numFmtId="0" fontId="17" fillId="4" borderId="58" xfId="6" applyFont="1" applyFill="1" applyBorder="1" applyAlignment="1" applyProtection="1">
      <alignment horizontal="center" vertical="center"/>
      <protection locked="0"/>
    </xf>
    <xf numFmtId="177" fontId="10" fillId="4" borderId="26" xfId="1" applyNumberFormat="1" applyFont="1" applyFill="1" applyBorder="1" applyAlignment="1" applyProtection="1">
      <alignment horizontal="right" vertical="center"/>
    </xf>
    <xf numFmtId="177" fontId="10" fillId="4" borderId="6" xfId="1" applyNumberFormat="1" applyFont="1" applyFill="1" applyBorder="1" applyAlignment="1" applyProtection="1">
      <alignment horizontal="right" vertical="center"/>
    </xf>
    <xf numFmtId="177" fontId="10" fillId="4" borderId="0" xfId="1" applyNumberFormat="1" applyFont="1" applyFill="1" applyBorder="1" applyAlignment="1" applyProtection="1">
      <alignment horizontal="right" vertical="center"/>
    </xf>
    <xf numFmtId="177" fontId="10" fillId="4" borderId="5" xfId="1" applyNumberFormat="1" applyFont="1" applyFill="1" applyBorder="1" applyAlignment="1" applyProtection="1">
      <alignment horizontal="right" vertical="center"/>
    </xf>
    <xf numFmtId="177" fontId="10" fillId="4" borderId="1" xfId="1" applyNumberFormat="1" applyFont="1" applyFill="1" applyBorder="1" applyAlignment="1" applyProtection="1">
      <alignment horizontal="right" vertical="center"/>
    </xf>
    <xf numFmtId="0" fontId="17" fillId="4" borderId="58" xfId="6" applyFont="1" applyFill="1" applyBorder="1" applyAlignment="1" applyProtection="1">
      <alignment horizontal="center" vertical="center" textRotation="255"/>
      <protection locked="0"/>
    </xf>
    <xf numFmtId="0" fontId="17" fillId="4" borderId="4" xfId="6" applyFont="1" applyFill="1" applyBorder="1" applyAlignment="1" applyProtection="1">
      <alignment horizontal="center" vertical="center" textRotation="255"/>
      <protection locked="0"/>
    </xf>
    <xf numFmtId="0" fontId="17" fillId="4" borderId="62" xfId="6" applyFont="1" applyFill="1" applyBorder="1" applyAlignment="1" applyProtection="1">
      <alignment horizontal="center" vertical="center" textRotation="255"/>
      <protection locked="0"/>
    </xf>
    <xf numFmtId="0" fontId="17" fillId="4" borderId="28" xfId="6" applyFont="1" applyFill="1" applyBorder="1" applyAlignment="1" applyProtection="1">
      <alignment horizontal="center" vertical="center" wrapText="1"/>
      <protection locked="0"/>
    </xf>
    <xf numFmtId="0" fontId="17" fillId="4" borderId="27" xfId="6" applyFont="1" applyFill="1" applyBorder="1" applyAlignment="1" applyProtection="1">
      <alignment horizontal="center" vertical="center"/>
      <protection locked="0"/>
    </xf>
    <xf numFmtId="0" fontId="17" fillId="4" borderId="26" xfId="6" applyFont="1" applyFill="1" applyBorder="1" applyAlignment="1" applyProtection="1">
      <alignment horizontal="center" vertical="center"/>
      <protection locked="0"/>
    </xf>
    <xf numFmtId="0" fontId="17" fillId="4" borderId="38" xfId="6" applyFont="1" applyFill="1" applyBorder="1" applyAlignment="1" applyProtection="1">
      <alignment horizontal="center" vertical="center"/>
      <protection locked="0"/>
    </xf>
    <xf numFmtId="0" fontId="17" fillId="4" borderId="37" xfId="6" applyFont="1" applyFill="1" applyBorder="1" applyAlignment="1" applyProtection="1">
      <alignment horizontal="center" vertical="center"/>
      <protection locked="0"/>
    </xf>
    <xf numFmtId="0" fontId="17" fillId="4" borderId="39" xfId="6" applyFont="1" applyFill="1" applyBorder="1" applyAlignment="1" applyProtection="1">
      <alignment horizontal="center" vertical="center"/>
      <protection locked="0"/>
    </xf>
    <xf numFmtId="177" fontId="10" fillId="0" borderId="38" xfId="1" applyNumberFormat="1" applyFont="1" applyFill="1" applyBorder="1" applyAlignment="1" applyProtection="1">
      <alignment horizontal="right" vertical="center"/>
      <protection locked="0"/>
    </xf>
    <xf numFmtId="177" fontId="10" fillId="0" borderId="37" xfId="1" applyNumberFormat="1" applyFont="1" applyFill="1" applyBorder="1" applyAlignment="1" applyProtection="1">
      <alignment horizontal="right" vertical="center"/>
      <protection locked="0"/>
    </xf>
    <xf numFmtId="177" fontId="10" fillId="0" borderId="39" xfId="1" applyNumberFormat="1" applyFont="1" applyFill="1" applyBorder="1" applyAlignment="1" applyProtection="1">
      <alignment horizontal="right" vertical="center"/>
      <protection locked="0"/>
    </xf>
    <xf numFmtId="177" fontId="10" fillId="0" borderId="41" xfId="1" applyNumberFormat="1" applyFont="1" applyFill="1" applyBorder="1" applyAlignment="1" applyProtection="1">
      <alignment horizontal="right" vertical="center"/>
      <protection locked="0"/>
    </xf>
    <xf numFmtId="177" fontId="10" fillId="0" borderId="40" xfId="1" applyNumberFormat="1" applyFont="1" applyFill="1" applyBorder="1" applyAlignment="1" applyProtection="1">
      <alignment horizontal="right" vertical="center"/>
      <protection locked="0"/>
    </xf>
    <xf numFmtId="177" fontId="10" fillId="0" borderId="66" xfId="1" applyNumberFormat="1" applyFont="1" applyFill="1" applyBorder="1" applyAlignment="1" applyProtection="1">
      <alignment horizontal="right" vertical="center"/>
      <protection locked="0"/>
    </xf>
    <xf numFmtId="0" fontId="17" fillId="4" borderId="3" xfId="6" applyFont="1" applyFill="1" applyBorder="1" applyAlignment="1" applyProtection="1">
      <alignment horizontal="center" vertical="center" wrapText="1"/>
      <protection locked="0"/>
    </xf>
    <xf numFmtId="0" fontId="17" fillId="4" borderId="2" xfId="6" applyFont="1" applyFill="1" applyBorder="1" applyAlignment="1" applyProtection="1">
      <alignment horizontal="center" vertical="center" wrapText="1"/>
      <protection locked="0"/>
    </xf>
    <xf numFmtId="0" fontId="17" fillId="4" borderId="1" xfId="6" applyFont="1" applyFill="1" applyBorder="1" applyAlignment="1" applyProtection="1">
      <alignment horizontal="center" vertical="center" wrapText="1"/>
      <protection locked="0"/>
    </xf>
    <xf numFmtId="177" fontId="10" fillId="0" borderId="3" xfId="1" applyNumberFormat="1" applyFont="1" applyFill="1" applyBorder="1" applyAlignment="1" applyProtection="1">
      <alignment horizontal="right" vertical="center"/>
      <protection locked="0"/>
    </xf>
    <xf numFmtId="177" fontId="10" fillId="0" borderId="2" xfId="1" applyNumberFormat="1" applyFont="1" applyFill="1" applyBorder="1" applyAlignment="1" applyProtection="1">
      <alignment horizontal="right" vertical="center"/>
      <protection locked="0"/>
    </xf>
    <xf numFmtId="177" fontId="10" fillId="0" borderId="1" xfId="1" applyNumberFormat="1" applyFont="1" applyFill="1" applyBorder="1" applyAlignment="1" applyProtection="1">
      <alignment horizontal="right" vertical="center"/>
      <protection locked="0"/>
    </xf>
    <xf numFmtId="177" fontId="10" fillId="0" borderId="61" xfId="1" applyNumberFormat="1" applyFont="1" applyFill="1" applyBorder="1" applyAlignment="1" applyProtection="1">
      <alignment horizontal="right" vertical="center"/>
      <protection locked="0"/>
    </xf>
    <xf numFmtId="177" fontId="10" fillId="0" borderId="60" xfId="1" applyNumberFormat="1" applyFont="1" applyFill="1" applyBorder="1" applyAlignment="1" applyProtection="1">
      <alignment horizontal="right" vertical="center"/>
      <protection locked="0"/>
    </xf>
    <xf numFmtId="177" fontId="10" fillId="0" borderId="67" xfId="1" applyNumberFormat="1" applyFont="1" applyFill="1" applyBorder="1" applyAlignment="1" applyProtection="1">
      <alignment horizontal="right" vertical="center"/>
      <protection locked="0"/>
    </xf>
    <xf numFmtId="0" fontId="17" fillId="4" borderId="33" xfId="6" applyFont="1" applyFill="1" applyBorder="1" applyAlignment="1" applyProtection="1">
      <alignment horizontal="center" vertical="center"/>
      <protection locked="0"/>
    </xf>
    <xf numFmtId="0" fontId="17" fillId="4" borderId="32" xfId="6" applyFont="1" applyFill="1" applyBorder="1" applyAlignment="1" applyProtection="1">
      <alignment horizontal="center" vertical="center"/>
      <protection locked="0"/>
    </xf>
    <xf numFmtId="0" fontId="17" fillId="4" borderId="31" xfId="6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7" fillId="4" borderId="25" xfId="6" applyFont="1" applyFill="1" applyBorder="1" applyAlignment="1" applyProtection="1">
      <alignment horizontal="center" vertical="center" wrapText="1"/>
      <protection locked="0"/>
    </xf>
    <xf numFmtId="0" fontId="17" fillId="4" borderId="24" xfId="6" applyFont="1" applyFill="1" applyBorder="1" applyAlignment="1" applyProtection="1">
      <alignment horizontal="center" vertical="center"/>
      <protection locked="0"/>
    </xf>
    <xf numFmtId="0" fontId="17" fillId="4" borderId="23" xfId="6" applyFont="1" applyFill="1" applyBorder="1" applyAlignment="1" applyProtection="1">
      <alignment horizontal="center" vertical="center"/>
      <protection locked="0"/>
    </xf>
    <xf numFmtId="0" fontId="17" fillId="4" borderId="56" xfId="6" applyFont="1" applyFill="1" applyBorder="1" applyAlignment="1" applyProtection="1">
      <alignment horizontal="center" vertical="center"/>
      <protection locked="0"/>
    </xf>
    <xf numFmtId="0" fontId="17" fillId="4" borderId="17" xfId="6" applyFont="1" applyFill="1" applyBorder="1" applyAlignment="1" applyProtection="1">
      <alignment horizontal="center" vertical="center"/>
      <protection locked="0"/>
    </xf>
    <xf numFmtId="0" fontId="6" fillId="0" borderId="6" xfId="6" applyFont="1" applyFill="1" applyBorder="1" applyAlignment="1" applyProtection="1">
      <alignment horizontal="center" vertical="center"/>
      <protection locked="0"/>
    </xf>
    <xf numFmtId="0" fontId="6" fillId="0" borderId="0" xfId="6" applyFont="1" applyFill="1" applyBorder="1" applyAlignment="1" applyProtection="1">
      <alignment horizontal="center" vertical="center"/>
      <protection locked="0"/>
    </xf>
    <xf numFmtId="0" fontId="6" fillId="4" borderId="42" xfId="6" applyFont="1" applyFill="1" applyBorder="1" applyAlignment="1" applyProtection="1">
      <alignment horizontal="center" vertical="center" textRotation="255" wrapText="1"/>
      <protection locked="0"/>
    </xf>
    <xf numFmtId="0" fontId="17" fillId="0" borderId="9" xfId="6" applyFont="1" applyFill="1" applyBorder="1" applyAlignment="1" applyProtection="1">
      <alignment vertical="center" wrapText="1"/>
      <protection locked="0"/>
    </xf>
    <xf numFmtId="0" fontId="17" fillId="0" borderId="8" xfId="6" applyFont="1" applyFill="1" applyBorder="1" applyAlignment="1" applyProtection="1">
      <alignment vertical="center" wrapText="1"/>
      <protection locked="0"/>
    </xf>
    <xf numFmtId="0" fontId="17" fillId="0" borderId="7" xfId="6" applyFont="1" applyFill="1" applyBorder="1" applyAlignment="1" applyProtection="1">
      <alignment vertical="center" wrapText="1"/>
      <protection locked="0"/>
    </xf>
    <xf numFmtId="0" fontId="17" fillId="0" borderId="6" xfId="6" applyFont="1" applyFill="1" applyBorder="1" applyAlignment="1" applyProtection="1">
      <alignment vertical="center" wrapText="1"/>
      <protection locked="0"/>
    </xf>
    <xf numFmtId="0" fontId="17" fillId="0" borderId="0" xfId="6" applyFont="1" applyFill="1" applyBorder="1" applyAlignment="1" applyProtection="1">
      <alignment vertical="center" wrapText="1"/>
      <protection locked="0"/>
    </xf>
    <xf numFmtId="0" fontId="17" fillId="0" borderId="5" xfId="6" applyFont="1" applyFill="1" applyBorder="1" applyAlignment="1" applyProtection="1">
      <alignment vertical="center" wrapText="1"/>
      <protection locked="0"/>
    </xf>
    <xf numFmtId="177" fontId="10" fillId="0" borderId="29" xfId="1" applyNumberFormat="1" applyFont="1" applyFill="1" applyBorder="1" applyAlignment="1" applyProtection="1">
      <alignment horizontal="right" vertical="center"/>
    </xf>
    <xf numFmtId="177" fontId="10" fillId="0" borderId="21" xfId="1" applyNumberFormat="1" applyFont="1" applyFill="1" applyBorder="1" applyAlignment="1" applyProtection="1">
      <alignment horizontal="right" vertical="center"/>
    </xf>
    <xf numFmtId="177" fontId="10" fillId="0" borderId="26" xfId="1" applyNumberFormat="1" applyFont="1" applyFill="1" applyBorder="1" applyAlignment="1" applyProtection="1">
      <alignment horizontal="right" vertical="center"/>
    </xf>
    <xf numFmtId="177" fontId="6" fillId="0" borderId="6" xfId="6" applyNumberFormat="1" applyFont="1" applyFill="1" applyBorder="1" applyAlignment="1" applyProtection="1">
      <alignment horizontal="right" vertical="center"/>
      <protection locked="0"/>
    </xf>
    <xf numFmtId="0" fontId="6" fillId="0" borderId="0" xfId="6" applyFont="1" applyFill="1" applyBorder="1" applyAlignment="1" applyProtection="1">
      <alignment horizontal="right" vertical="center"/>
      <protection locked="0"/>
    </xf>
    <xf numFmtId="0" fontId="6" fillId="0" borderId="6" xfId="6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Border="1" applyAlignment="1" applyProtection="1">
      <alignment horizontal="center" vertical="center"/>
      <protection locked="0"/>
    </xf>
    <xf numFmtId="0" fontId="17" fillId="0" borderId="42" xfId="6" applyFont="1" applyFill="1" applyBorder="1" applyAlignment="1" applyProtection="1">
      <alignment horizontal="center" vertical="center" textRotation="255"/>
      <protection locked="0"/>
    </xf>
    <xf numFmtId="0" fontId="17" fillId="0" borderId="54" xfId="6" applyFont="1" applyFill="1" applyBorder="1" applyAlignment="1" applyProtection="1">
      <alignment vertical="center" wrapText="1"/>
      <protection locked="0"/>
    </xf>
    <xf numFmtId="0" fontId="17" fillId="0" borderId="51" xfId="6" applyFont="1" applyFill="1" applyBorder="1" applyAlignment="1" applyProtection="1">
      <alignment vertical="center" wrapText="1"/>
      <protection locked="0"/>
    </xf>
    <xf numFmtId="177" fontId="10" fillId="0" borderId="53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7" fontId="10" fillId="0" borderId="22" xfId="1" applyNumberFormat="1" applyFont="1" applyFill="1" applyBorder="1" applyAlignment="1" applyProtection="1">
      <alignment horizontal="right" vertical="center"/>
      <protection locked="0"/>
    </xf>
    <xf numFmtId="177" fontId="10" fillId="0" borderId="19" xfId="1" applyNumberFormat="1" applyFont="1" applyFill="1" applyBorder="1" applyAlignment="1" applyProtection="1">
      <alignment horizontal="right" vertical="center"/>
      <protection locked="0"/>
    </xf>
    <xf numFmtId="177" fontId="10" fillId="0" borderId="48" xfId="1" applyNumberFormat="1" applyFont="1" applyFill="1" applyBorder="1" applyAlignment="1" applyProtection="1">
      <alignment horizontal="right" vertical="center"/>
      <protection locked="0"/>
    </xf>
    <xf numFmtId="177" fontId="10" fillId="0" borderId="36" xfId="1" applyNumberFormat="1" applyFont="1" applyFill="1" applyBorder="1" applyAlignment="1" applyProtection="1">
      <alignment horizontal="right" vertical="center"/>
      <protection locked="0"/>
    </xf>
    <xf numFmtId="0" fontId="17" fillId="0" borderId="41" xfId="6" applyFont="1" applyFill="1" applyBorder="1" applyAlignment="1" applyProtection="1">
      <alignment vertical="center" wrapText="1"/>
      <protection locked="0"/>
    </xf>
    <xf numFmtId="0" fontId="17" fillId="0" borderId="40" xfId="6" applyFont="1" applyFill="1" applyBorder="1" applyAlignment="1" applyProtection="1">
      <alignment vertical="center" wrapText="1"/>
      <protection locked="0"/>
    </xf>
    <xf numFmtId="0" fontId="17" fillId="0" borderId="45" xfId="6" applyFont="1" applyFill="1" applyBorder="1" applyAlignment="1" applyProtection="1">
      <alignment vertical="center" wrapText="1"/>
      <protection locked="0"/>
    </xf>
    <xf numFmtId="0" fontId="17" fillId="0" borderId="44" xfId="6" applyFont="1" applyFill="1" applyBorder="1" applyAlignment="1" applyProtection="1">
      <alignment vertical="center" wrapText="1"/>
      <protection locked="0"/>
    </xf>
    <xf numFmtId="177" fontId="10" fillId="0" borderId="46" xfId="1" applyNumberFormat="1" applyFont="1" applyFill="1" applyBorder="1" applyAlignment="1" applyProtection="1">
      <alignment horizontal="right" vertical="center"/>
      <protection locked="0"/>
    </xf>
    <xf numFmtId="177" fontId="10" fillId="0" borderId="44" xfId="1" applyNumberFormat="1" applyFont="1" applyFill="1" applyBorder="1" applyAlignment="1" applyProtection="1">
      <alignment horizontal="right" vertical="center"/>
      <protection locked="0"/>
    </xf>
    <xf numFmtId="177" fontId="10" fillId="0" borderId="47" xfId="1" applyNumberFormat="1" applyFont="1" applyFill="1" applyBorder="1" applyAlignment="1" applyProtection="1">
      <alignment horizontal="right" vertical="center"/>
      <protection locked="0"/>
    </xf>
    <xf numFmtId="177" fontId="10" fillId="0" borderId="43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 applyProtection="1">
      <alignment horizontal="right" vertical="center"/>
      <protection locked="0"/>
    </xf>
    <xf numFmtId="177" fontId="6" fillId="0" borderId="110" xfId="6" applyNumberFormat="1" applyFont="1" applyBorder="1" applyAlignment="1" applyProtection="1">
      <alignment horizontal="right" vertical="center"/>
    </xf>
    <xf numFmtId="0" fontId="6" fillId="0" borderId="110" xfId="6" applyFont="1" applyBorder="1" applyAlignment="1" applyProtection="1">
      <alignment horizontal="right" vertical="center"/>
    </xf>
    <xf numFmtId="0" fontId="6" fillId="0" borderId="111" xfId="6" applyFont="1" applyBorder="1" applyAlignment="1" applyProtection="1">
      <alignment horizontal="right" vertical="center"/>
    </xf>
    <xf numFmtId="177" fontId="6" fillId="0" borderId="121" xfId="6" applyNumberFormat="1" applyFont="1" applyBorder="1" applyAlignment="1" applyProtection="1">
      <alignment horizontal="right" vertical="center"/>
      <protection locked="0"/>
    </xf>
    <xf numFmtId="177" fontId="6" fillId="0" borderId="8" xfId="6" applyNumberFormat="1" applyFont="1" applyBorder="1" applyAlignment="1" applyProtection="1">
      <alignment horizontal="right" vertical="center"/>
      <protection locked="0"/>
    </xf>
    <xf numFmtId="177" fontId="6" fillId="0" borderId="7" xfId="6" applyNumberFormat="1" applyFont="1" applyBorder="1" applyAlignment="1" applyProtection="1">
      <alignment horizontal="right" vertical="center"/>
      <protection locked="0"/>
    </xf>
    <xf numFmtId="177" fontId="6" fillId="0" borderId="122" xfId="6" applyNumberFormat="1" applyFont="1" applyBorder="1" applyAlignment="1" applyProtection="1">
      <alignment horizontal="right" vertical="center"/>
      <protection locked="0"/>
    </xf>
    <xf numFmtId="177" fontId="6" fillId="0" borderId="69" xfId="6" applyNumberFormat="1" applyFont="1" applyBorder="1" applyAlignment="1" applyProtection="1">
      <alignment horizontal="right" vertical="center"/>
      <protection locked="0"/>
    </xf>
    <xf numFmtId="177" fontId="6" fillId="0" borderId="70" xfId="6" applyNumberFormat="1" applyFont="1" applyBorder="1" applyAlignment="1" applyProtection="1">
      <alignment horizontal="right" vertical="center"/>
      <protection locked="0"/>
    </xf>
    <xf numFmtId="177" fontId="6" fillId="0" borderId="123" xfId="6" applyNumberFormat="1" applyFont="1" applyBorder="1" applyAlignment="1" applyProtection="1">
      <alignment horizontal="right" vertical="center"/>
      <protection locked="0"/>
    </xf>
    <xf numFmtId="0" fontId="6" fillId="0" borderId="111" xfId="6" applyFont="1" applyBorder="1" applyAlignment="1" applyProtection="1">
      <alignment horizontal="right" vertical="center"/>
      <protection locked="0"/>
    </xf>
    <xf numFmtId="0" fontId="6" fillId="0" borderId="123" xfId="6" applyFont="1" applyBorder="1" applyAlignment="1" applyProtection="1">
      <alignment horizontal="right" vertical="center"/>
      <protection locked="0"/>
    </xf>
    <xf numFmtId="0" fontId="6" fillId="0" borderId="124" xfId="6" applyFont="1" applyBorder="1" applyAlignment="1" applyProtection="1">
      <alignment horizontal="right" vertical="center"/>
      <protection locked="0"/>
    </xf>
    <xf numFmtId="0" fontId="6" fillId="0" borderId="112" xfId="6" applyFont="1" applyBorder="1" applyAlignment="1" applyProtection="1">
      <alignment horizontal="right" vertical="center"/>
      <protection locked="0"/>
    </xf>
    <xf numFmtId="0" fontId="17" fillId="6" borderId="64" xfId="6" applyFont="1" applyFill="1" applyBorder="1" applyAlignment="1" applyProtection="1">
      <alignment horizontal="center" vertical="center" wrapText="1"/>
      <protection locked="0"/>
    </xf>
    <xf numFmtId="0" fontId="17" fillId="5" borderId="117" xfId="6" applyFont="1" applyFill="1" applyBorder="1" applyAlignment="1" applyProtection="1">
      <alignment horizontal="center" vertical="center"/>
      <protection locked="0"/>
    </xf>
    <xf numFmtId="0" fontId="17" fillId="5" borderId="8" xfId="6" applyFont="1" applyFill="1" applyBorder="1" applyAlignment="1" applyProtection="1">
      <alignment horizontal="center" vertical="center"/>
      <protection locked="0"/>
    </xf>
    <xf numFmtId="0" fontId="17" fillId="5" borderId="7" xfId="6" applyFont="1" applyFill="1" applyBorder="1" applyAlignment="1" applyProtection="1">
      <alignment horizontal="center" vertical="center"/>
      <protection locked="0"/>
    </xf>
    <xf numFmtId="0" fontId="17" fillId="5" borderId="118" xfId="6" applyFont="1" applyFill="1" applyBorder="1" applyAlignment="1" applyProtection="1">
      <alignment horizontal="center" vertical="center"/>
      <protection locked="0"/>
    </xf>
    <xf numFmtId="0" fontId="17" fillId="5" borderId="0" xfId="6" applyFont="1" applyFill="1" applyBorder="1" applyAlignment="1" applyProtection="1">
      <alignment horizontal="center" vertical="center"/>
      <protection locked="0"/>
    </xf>
    <xf numFmtId="0" fontId="17" fillId="5" borderId="5" xfId="6" applyFont="1" applyFill="1" applyBorder="1" applyAlignment="1" applyProtection="1">
      <alignment horizontal="center" vertical="center"/>
      <protection locked="0"/>
    </xf>
    <xf numFmtId="0" fontId="17" fillId="5" borderId="119" xfId="6" applyFont="1" applyFill="1" applyBorder="1" applyAlignment="1" applyProtection="1">
      <alignment horizontal="center" vertical="center"/>
      <protection locked="0"/>
    </xf>
    <xf numFmtId="0" fontId="17" fillId="5" borderId="32" xfId="6" applyFont="1" applyFill="1" applyBorder="1" applyAlignment="1" applyProtection="1">
      <alignment horizontal="center" vertical="center"/>
      <protection locked="0"/>
    </xf>
    <xf numFmtId="0" fontId="17" fillId="5" borderId="31" xfId="6" applyFont="1" applyFill="1" applyBorder="1" applyAlignment="1" applyProtection="1">
      <alignment horizontal="center" vertical="center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6" fillId="4" borderId="28" xfId="6" applyFont="1" applyFill="1" applyBorder="1" applyAlignment="1" applyProtection="1">
      <alignment horizontal="center" vertical="center" wrapText="1"/>
      <protection locked="0"/>
    </xf>
    <xf numFmtId="0" fontId="6" fillId="4" borderId="27" xfId="6" applyFont="1" applyFill="1" applyBorder="1" applyAlignment="1" applyProtection="1">
      <alignment horizontal="center" vertical="center" wrapText="1"/>
      <protection locked="0"/>
    </xf>
    <xf numFmtId="0" fontId="6" fillId="4" borderId="26" xfId="6" applyFont="1" applyFill="1" applyBorder="1" applyAlignment="1" applyProtection="1">
      <alignment horizontal="center" vertical="center" wrapText="1"/>
      <protection locked="0"/>
    </xf>
    <xf numFmtId="0" fontId="6" fillId="4" borderId="3" xfId="6" applyFont="1" applyFill="1" applyBorder="1" applyAlignment="1" applyProtection="1">
      <alignment horizontal="center" vertical="center" wrapText="1"/>
      <protection locked="0"/>
    </xf>
    <xf numFmtId="0" fontId="6" fillId="4" borderId="2" xfId="6" applyFont="1" applyFill="1" applyBorder="1" applyAlignment="1" applyProtection="1">
      <alignment horizontal="center" vertical="center" wrapText="1"/>
      <protection locked="0"/>
    </xf>
    <xf numFmtId="0" fontId="6" fillId="4" borderId="1" xfId="6" applyFont="1" applyFill="1" applyBorder="1" applyAlignment="1" applyProtection="1">
      <alignment horizontal="center" vertical="center" wrapText="1"/>
      <protection locked="0"/>
    </xf>
    <xf numFmtId="177" fontId="10" fillId="4" borderId="29" xfId="1" applyNumberFormat="1" applyFont="1" applyFill="1" applyBorder="1" applyAlignment="1" applyProtection="1">
      <alignment horizontal="right" vertical="center"/>
    </xf>
    <xf numFmtId="177" fontId="10" fillId="4" borderId="21" xfId="1" applyNumberFormat="1" applyFont="1" applyFill="1" applyBorder="1" applyAlignment="1" applyProtection="1">
      <alignment horizontal="right" vertical="center"/>
    </xf>
    <xf numFmtId="0" fontId="17" fillId="6" borderId="9" xfId="6" applyFont="1" applyFill="1" applyBorder="1" applyAlignment="1" applyProtection="1">
      <alignment horizontal="center" vertical="center" wrapText="1"/>
      <protection locked="0"/>
    </xf>
    <xf numFmtId="0" fontId="6" fillId="0" borderId="97" xfId="6" applyFont="1" applyBorder="1" applyAlignment="1" applyProtection="1">
      <alignment horizontal="right" vertical="center"/>
      <protection locked="0"/>
    </xf>
    <xf numFmtId="0" fontId="6" fillId="0" borderId="64" xfId="6" applyFont="1" applyBorder="1" applyAlignment="1" applyProtection="1">
      <alignment horizontal="right" vertical="center"/>
      <protection locked="0"/>
    </xf>
    <xf numFmtId="177" fontId="10" fillId="0" borderId="34" xfId="1" applyNumberFormat="1" applyFont="1" applyFill="1" applyBorder="1" applyAlignment="1" applyProtection="1">
      <alignment horizontal="right" vertical="center"/>
      <protection locked="0"/>
    </xf>
    <xf numFmtId="177" fontId="10" fillId="0" borderId="32" xfId="1" applyNumberFormat="1" applyFont="1" applyFill="1" applyBorder="1" applyAlignment="1" applyProtection="1">
      <alignment horizontal="right" vertical="center"/>
      <protection locked="0"/>
    </xf>
    <xf numFmtId="177" fontId="10" fillId="0" borderId="35" xfId="1" applyNumberFormat="1" applyFont="1" applyFill="1" applyBorder="1" applyAlignment="1" applyProtection="1">
      <alignment horizontal="right" vertical="center"/>
      <protection locked="0"/>
    </xf>
    <xf numFmtId="177" fontId="10" fillId="0" borderId="31" xfId="1" applyNumberFormat="1" applyFont="1" applyFill="1" applyBorder="1" applyAlignment="1" applyProtection="1">
      <alignment horizontal="right" vertical="center"/>
      <protection locked="0"/>
    </xf>
    <xf numFmtId="177" fontId="10" fillId="0" borderId="33" xfId="1" applyNumberFormat="1" applyFont="1" applyFill="1" applyBorder="1" applyAlignment="1" applyProtection="1">
      <alignment horizontal="right" vertical="center"/>
      <protection locked="0"/>
    </xf>
    <xf numFmtId="0" fontId="17" fillId="4" borderId="74" xfId="6" applyFont="1" applyFill="1" applyBorder="1" applyAlignment="1" applyProtection="1">
      <alignment horizontal="right" vertical="center" shrinkToFit="1"/>
      <protection locked="0"/>
    </xf>
    <xf numFmtId="0" fontId="17" fillId="4" borderId="75" xfId="6" applyFont="1" applyFill="1" applyBorder="1" applyAlignment="1" applyProtection="1">
      <alignment horizontal="right" vertical="center" shrinkToFit="1"/>
      <protection locked="0"/>
    </xf>
    <xf numFmtId="0" fontId="17" fillId="4" borderId="76" xfId="6" applyFont="1" applyFill="1" applyBorder="1" applyAlignment="1" applyProtection="1">
      <alignment horizontal="right" vertical="center" shrinkToFit="1"/>
      <protection locked="0"/>
    </xf>
    <xf numFmtId="178" fontId="6" fillId="0" borderId="6" xfId="6" applyNumberFormat="1" applyFont="1" applyFill="1" applyBorder="1" applyAlignment="1" applyProtection="1">
      <alignment horizontal="right" vertical="center"/>
      <protection locked="0"/>
    </xf>
    <xf numFmtId="178" fontId="6" fillId="0" borderId="0" xfId="6" applyNumberFormat="1" applyFont="1" applyFill="1" applyBorder="1" applyAlignment="1" applyProtection="1">
      <alignment horizontal="right" vertical="center"/>
      <protection locked="0"/>
    </xf>
    <xf numFmtId="0" fontId="18" fillId="0" borderId="71" xfId="6" applyFont="1" applyFill="1" applyBorder="1" applyAlignment="1" applyProtection="1">
      <alignment horizontal="left" vertical="center" shrinkToFit="1"/>
      <protection locked="0"/>
    </xf>
    <xf numFmtId="0" fontId="18" fillId="0" borderId="72" xfId="6" applyFont="1" applyFill="1" applyBorder="1" applyAlignment="1" applyProtection="1">
      <alignment horizontal="left" vertical="center" shrinkToFit="1"/>
      <protection locked="0"/>
    </xf>
    <xf numFmtId="0" fontId="0" fillId="0" borderId="7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horizontal="left" vertical="center" shrinkToFit="1"/>
      <protection locked="0"/>
    </xf>
    <xf numFmtId="38" fontId="18" fillId="0" borderId="69" xfId="1" applyFont="1" applyFill="1" applyBorder="1" applyAlignment="1" applyProtection="1">
      <alignment horizontal="right" vertical="center" shrinkToFit="1"/>
      <protection locked="0"/>
    </xf>
    <xf numFmtId="0" fontId="18" fillId="0" borderId="69" xfId="6" applyFont="1" applyFill="1" applyBorder="1" applyAlignment="1" applyProtection="1">
      <alignment horizontal="left" vertical="center" shrinkToFit="1"/>
      <protection locked="0"/>
    </xf>
    <xf numFmtId="178" fontId="18" fillId="4" borderId="74" xfId="6" applyNumberFormat="1" applyFont="1" applyFill="1" applyBorder="1" applyAlignment="1" applyProtection="1">
      <alignment horizontal="right" vertical="center" wrapText="1"/>
    </xf>
    <xf numFmtId="178" fontId="18" fillId="4" borderId="75" xfId="6" applyNumberFormat="1" applyFont="1" applyFill="1" applyBorder="1" applyAlignment="1" applyProtection="1">
      <alignment horizontal="right" vertical="center" wrapText="1"/>
    </xf>
    <xf numFmtId="178" fontId="18" fillId="4" borderId="76" xfId="6" applyNumberFormat="1" applyFont="1" applyFill="1" applyBorder="1" applyAlignment="1" applyProtection="1">
      <alignment horizontal="right" vertical="center" wrapText="1"/>
    </xf>
    <xf numFmtId="178" fontId="18" fillId="0" borderId="68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69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70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71" xfId="6" applyNumberFormat="1" applyFont="1" applyFill="1" applyBorder="1" applyAlignment="1" applyProtection="1">
      <alignment vertical="center"/>
      <protection locked="0"/>
    </xf>
    <xf numFmtId="178" fontId="18" fillId="0" borderId="72" xfId="6" applyNumberFormat="1" applyFont="1" applyFill="1" applyBorder="1" applyAlignment="1" applyProtection="1">
      <alignment vertical="center"/>
      <protection locked="0"/>
    </xf>
    <xf numFmtId="178" fontId="18" fillId="0" borderId="73" xfId="6" applyNumberFormat="1" applyFont="1" applyFill="1" applyBorder="1" applyAlignment="1" applyProtection="1">
      <alignment vertical="center"/>
      <protection locked="0"/>
    </xf>
    <xf numFmtId="178" fontId="18" fillId="0" borderId="71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72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73" xfId="6" applyNumberFormat="1" applyFont="1" applyFill="1" applyBorder="1" applyAlignment="1" applyProtection="1">
      <alignment horizontal="right" vertical="center" wrapText="1"/>
      <protection locked="0"/>
    </xf>
    <xf numFmtId="178" fontId="18" fillId="0" borderId="68" xfId="6" applyNumberFormat="1" applyFont="1" applyFill="1" applyBorder="1" applyAlignment="1" applyProtection="1">
      <alignment horizontal="right" vertical="center" wrapText="1"/>
    </xf>
    <xf numFmtId="178" fontId="18" fillId="0" borderId="69" xfId="6" applyNumberFormat="1" applyFont="1" applyFill="1" applyBorder="1" applyAlignment="1" applyProtection="1">
      <alignment horizontal="right" vertical="center" wrapText="1"/>
    </xf>
    <xf numFmtId="178" fontId="18" fillId="0" borderId="70" xfId="6" applyNumberFormat="1" applyFont="1" applyFill="1" applyBorder="1" applyAlignment="1" applyProtection="1">
      <alignment horizontal="right" vertical="center" wrapText="1"/>
    </xf>
    <xf numFmtId="178" fontId="18" fillId="0" borderId="71" xfId="6" applyNumberFormat="1" applyFont="1" applyFill="1" applyBorder="1" applyAlignment="1" applyProtection="1">
      <alignment vertical="center" wrapText="1"/>
    </xf>
    <xf numFmtId="178" fontId="18" fillId="0" borderId="72" xfId="6" applyNumberFormat="1" applyFont="1" applyFill="1" applyBorder="1" applyAlignment="1" applyProtection="1">
      <alignment vertical="center" wrapText="1"/>
    </xf>
    <xf numFmtId="178" fontId="18" fillId="0" borderId="73" xfId="6" applyNumberFormat="1" applyFont="1" applyFill="1" applyBorder="1" applyAlignment="1" applyProtection="1">
      <alignment vertical="center" wrapText="1"/>
    </xf>
    <xf numFmtId="0" fontId="18" fillId="0" borderId="2" xfId="6" applyFont="1" applyFill="1" applyBorder="1" applyAlignment="1" applyProtection="1">
      <alignment horizontal="left" vertical="center"/>
      <protection locked="0"/>
    </xf>
    <xf numFmtId="0" fontId="17" fillId="4" borderId="9" xfId="6" applyFont="1" applyFill="1" applyBorder="1" applyAlignment="1" applyProtection="1">
      <alignment horizontal="center" vertical="center" wrapText="1" shrinkToFit="1"/>
      <protection locked="0"/>
    </xf>
    <xf numFmtId="0" fontId="17" fillId="4" borderId="8" xfId="6" applyFont="1" applyFill="1" applyBorder="1" applyAlignment="1" applyProtection="1">
      <alignment horizontal="center" vertical="center" shrinkToFit="1"/>
      <protection locked="0"/>
    </xf>
    <xf numFmtId="0" fontId="17" fillId="4" borderId="7" xfId="6" applyFont="1" applyFill="1" applyBorder="1" applyAlignment="1" applyProtection="1">
      <alignment horizontal="center" vertical="center" shrinkToFit="1"/>
      <protection locked="0"/>
    </xf>
    <xf numFmtId="0" fontId="17" fillId="4" borderId="6" xfId="6" applyFont="1" applyFill="1" applyBorder="1" applyAlignment="1" applyProtection="1">
      <alignment horizontal="center" vertical="center" shrinkToFit="1"/>
      <protection locked="0"/>
    </xf>
    <xf numFmtId="0" fontId="17" fillId="4" borderId="0" xfId="6" applyFont="1" applyFill="1" applyBorder="1" applyAlignment="1" applyProtection="1">
      <alignment horizontal="center" vertical="center" shrinkToFit="1"/>
      <protection locked="0"/>
    </xf>
    <xf numFmtId="0" fontId="17" fillId="4" borderId="5" xfId="6" applyFont="1" applyFill="1" applyBorder="1" applyAlignment="1" applyProtection="1">
      <alignment horizontal="center" vertical="center" shrinkToFit="1"/>
      <protection locked="0"/>
    </xf>
    <xf numFmtId="0" fontId="17" fillId="4" borderId="3" xfId="6" applyFont="1" applyFill="1" applyBorder="1" applyAlignment="1" applyProtection="1">
      <alignment horizontal="center" vertical="center" shrinkToFit="1"/>
      <protection locked="0"/>
    </xf>
    <xf numFmtId="0" fontId="17" fillId="4" borderId="2" xfId="6" applyFont="1" applyFill="1" applyBorder="1" applyAlignment="1" applyProtection="1">
      <alignment horizontal="center" vertical="center" shrinkToFit="1"/>
      <protection locked="0"/>
    </xf>
    <xf numFmtId="0" fontId="17" fillId="4" borderId="1" xfId="6" applyFont="1" applyFill="1" applyBorder="1" applyAlignment="1" applyProtection="1">
      <alignment horizontal="center" vertical="center" shrinkToFit="1"/>
      <protection locked="0"/>
    </xf>
    <xf numFmtId="0" fontId="18" fillId="0" borderId="73" xfId="6" applyFont="1" applyFill="1" applyBorder="1" applyAlignment="1" applyProtection="1">
      <alignment horizontal="left" vertical="center" shrinkToFit="1"/>
      <protection locked="0"/>
    </xf>
    <xf numFmtId="178" fontId="18" fillId="0" borderId="71" xfId="6" applyNumberFormat="1" applyFont="1" applyFill="1" applyBorder="1" applyAlignment="1" applyProtection="1">
      <alignment horizontal="right" vertical="center" wrapText="1"/>
    </xf>
    <xf numFmtId="178" fontId="18" fillId="0" borderId="72" xfId="6" applyNumberFormat="1" applyFont="1" applyFill="1" applyBorder="1" applyAlignment="1" applyProtection="1">
      <alignment horizontal="right" vertical="center" wrapText="1"/>
    </xf>
    <xf numFmtId="178" fontId="18" fillId="0" borderId="73" xfId="6" applyNumberFormat="1" applyFont="1" applyFill="1" applyBorder="1" applyAlignment="1" applyProtection="1">
      <alignment horizontal="right" vertical="center" wrapText="1"/>
    </xf>
    <xf numFmtId="0" fontId="18" fillId="0" borderId="8" xfId="6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8" fontId="18" fillId="0" borderId="9" xfId="6" applyNumberFormat="1" applyFont="1" applyFill="1" applyBorder="1" applyAlignment="1" applyProtection="1">
      <alignment vertical="center" wrapText="1"/>
    </xf>
    <xf numFmtId="178" fontId="18" fillId="0" borderId="8" xfId="6" applyNumberFormat="1" applyFont="1" applyFill="1" applyBorder="1" applyAlignment="1" applyProtection="1">
      <alignment vertical="center" wrapText="1"/>
    </xf>
    <xf numFmtId="178" fontId="18" fillId="0" borderId="7" xfId="6" applyNumberFormat="1" applyFont="1" applyFill="1" applyBorder="1" applyAlignment="1" applyProtection="1">
      <alignment vertical="center" wrapText="1"/>
    </xf>
    <xf numFmtId="178" fontId="18" fillId="0" borderId="9" xfId="6" applyNumberFormat="1" applyFont="1" applyFill="1" applyBorder="1" applyAlignment="1" applyProtection="1">
      <alignment vertical="center"/>
      <protection locked="0"/>
    </xf>
    <xf numFmtId="178" fontId="18" fillId="0" borderId="8" xfId="6" applyNumberFormat="1" applyFont="1" applyFill="1" applyBorder="1" applyAlignment="1" applyProtection="1">
      <alignment vertical="center"/>
      <protection locked="0"/>
    </xf>
    <xf numFmtId="178" fontId="18" fillId="0" borderId="7" xfId="6" applyNumberFormat="1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17" fillId="4" borderId="9" xfId="6" applyFont="1" applyFill="1" applyBorder="1" applyAlignment="1" applyProtection="1">
      <alignment horizontal="center" vertical="center" shrinkToFit="1"/>
      <protection locked="0"/>
    </xf>
    <xf numFmtId="0" fontId="18" fillId="0" borderId="9" xfId="6" applyFont="1" applyFill="1" applyBorder="1" applyAlignment="1" applyProtection="1">
      <alignment horizontal="left" vertical="center" shrinkToFit="1"/>
      <protection locked="0"/>
    </xf>
    <xf numFmtId="0" fontId="18" fillId="0" borderId="8" xfId="6" applyFont="1" applyFill="1" applyBorder="1" applyAlignment="1" applyProtection="1">
      <alignment horizontal="left" vertical="center" shrinkToFit="1"/>
      <protection locked="0"/>
    </xf>
    <xf numFmtId="0" fontId="6" fillId="4" borderId="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22" fillId="4" borderId="77" xfId="0" applyFont="1" applyFill="1" applyBorder="1" applyAlignment="1">
      <alignment horizontal="center" vertical="center" shrinkToFit="1"/>
    </xf>
    <xf numFmtId="0" fontId="22" fillId="4" borderId="78" xfId="0" applyFont="1" applyFill="1" applyBorder="1" applyAlignment="1">
      <alignment horizontal="center" vertical="center" shrinkToFit="1"/>
    </xf>
    <xf numFmtId="0" fontId="22" fillId="4" borderId="79" xfId="0" applyFont="1" applyFill="1" applyBorder="1" applyAlignment="1">
      <alignment horizontal="center" vertical="center" shrinkToFit="1"/>
    </xf>
    <xf numFmtId="0" fontId="23" fillId="0" borderId="77" xfId="0" applyFont="1" applyFill="1" applyBorder="1" applyAlignment="1">
      <alignment horizontal="left" vertical="center"/>
    </xf>
    <xf numFmtId="0" fontId="23" fillId="0" borderId="78" xfId="0" applyFont="1" applyFill="1" applyBorder="1" applyAlignment="1">
      <alignment horizontal="left" vertical="center"/>
    </xf>
    <xf numFmtId="0" fontId="23" fillId="0" borderId="79" xfId="0" applyFont="1" applyFill="1" applyBorder="1" applyAlignment="1">
      <alignment horizontal="left" vertical="center"/>
    </xf>
    <xf numFmtId="0" fontId="6" fillId="4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27" fillId="0" borderId="0" xfId="12" applyFont="1" applyAlignment="1">
      <alignment horizontal="center" vertical="center"/>
    </xf>
    <xf numFmtId="0" fontId="11" fillId="0" borderId="4" xfId="12" applyFont="1" applyBorder="1" applyAlignment="1">
      <alignment horizontal="left" vertical="center" wrapText="1"/>
    </xf>
    <xf numFmtId="0" fontId="28" fillId="0" borderId="4" xfId="12" applyFont="1" applyBorder="1" applyAlignment="1">
      <alignment horizontal="left" vertical="center" wrapText="1"/>
    </xf>
    <xf numFmtId="177" fontId="6" fillId="0" borderId="8" xfId="6" applyNumberFormat="1" applyFont="1" applyBorder="1" applyAlignment="1" applyProtection="1">
      <alignment horizontal="right" vertical="center"/>
    </xf>
    <xf numFmtId="177" fontId="6" fillId="0" borderId="68" xfId="6" applyNumberFormat="1" applyFont="1" applyBorder="1" applyAlignment="1" applyProtection="1">
      <alignment horizontal="right" vertical="center"/>
    </xf>
    <xf numFmtId="177" fontId="6" fillId="0" borderId="69" xfId="6" applyNumberFormat="1" applyFont="1" applyBorder="1" applyAlignment="1" applyProtection="1">
      <alignment horizontal="right" vertical="center"/>
    </xf>
    <xf numFmtId="177" fontId="6" fillId="0" borderId="111" xfId="6" applyNumberFormat="1" applyFont="1" applyBorder="1" applyAlignment="1" applyProtection="1">
      <alignment horizontal="right" vertical="center"/>
    </xf>
    <xf numFmtId="0" fontId="6" fillId="0" borderId="90" xfId="6" applyFont="1" applyBorder="1" applyAlignment="1" applyProtection="1">
      <alignment horizontal="right" vertical="center"/>
    </xf>
    <xf numFmtId="177" fontId="6" fillId="0" borderId="71" xfId="6" applyNumberFormat="1" applyFont="1" applyBorder="1" applyAlignment="1" applyProtection="1">
      <alignment horizontal="right" vertical="center"/>
    </xf>
    <xf numFmtId="177" fontId="6" fillId="0" borderId="72" xfId="6" applyNumberFormat="1" applyFont="1" applyBorder="1" applyAlignment="1" applyProtection="1">
      <alignment horizontal="right" vertical="center"/>
    </xf>
    <xf numFmtId="177" fontId="6" fillId="0" borderId="125" xfId="6" applyNumberFormat="1" applyFont="1" applyBorder="1" applyAlignment="1" applyProtection="1">
      <alignment horizontal="right" vertical="center"/>
    </xf>
    <xf numFmtId="177" fontId="6" fillId="0" borderId="127" xfId="6" applyNumberFormat="1" applyFont="1" applyBorder="1" applyAlignment="1" applyProtection="1">
      <alignment horizontal="right" vertical="center"/>
    </xf>
    <xf numFmtId="177" fontId="6" fillId="0" borderId="33" xfId="6" applyNumberFormat="1" applyFont="1" applyBorder="1" applyAlignment="1" applyProtection="1">
      <alignment horizontal="right" vertical="center"/>
    </xf>
    <xf numFmtId="177" fontId="6" fillId="0" borderId="32" xfId="6" applyNumberFormat="1" applyFont="1" applyBorder="1" applyAlignment="1" applyProtection="1">
      <alignment horizontal="right" vertical="center"/>
    </xf>
    <xf numFmtId="177" fontId="6" fillId="0" borderId="126" xfId="6" applyNumberFormat="1" applyFont="1" applyBorder="1" applyAlignment="1" applyProtection="1">
      <alignment horizontal="right" vertical="center"/>
    </xf>
  </cellXfs>
  <cellStyles count="13">
    <cellStyle name="桁区切り" xfId="1" builtinId="6"/>
    <cellStyle name="標準" xfId="0" builtinId="0"/>
    <cellStyle name="標準 2" xfId="12" xr:uid="{1BEC7F14-B15F-422D-833F-65F4D6FF0568}"/>
    <cellStyle name="標準 3" xfId="4" xr:uid="{00000000-0005-0000-0000-000002000000}"/>
    <cellStyle name="標準 3 2" xfId="9" xr:uid="{00000000-0005-0000-0000-000003000000}"/>
    <cellStyle name="標準 3 3" xfId="10" xr:uid="{00000000-0005-0000-0000-000004000000}"/>
    <cellStyle name="標準 4" xfId="2" xr:uid="{00000000-0005-0000-0000-000005000000}"/>
    <cellStyle name="標準 4 2" xfId="3" xr:uid="{00000000-0005-0000-0000-000006000000}"/>
    <cellStyle name="標準 4 2 2" xfId="7" xr:uid="{00000000-0005-0000-0000-000007000000}"/>
    <cellStyle name="標準 4 2 3" xfId="8" xr:uid="{00000000-0005-0000-0000-000008000000}"/>
    <cellStyle name="標準 4 2 4" xfId="11" xr:uid="{00000000-0005-0000-0000-000009000000}"/>
    <cellStyle name="標準 4 3" xfId="6" xr:uid="{00000000-0005-0000-0000-00000A000000}"/>
    <cellStyle name="標準 9 3" xfId="5" xr:uid="{00000000-0005-0000-0000-00000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112059"/>
          <a:ext cx="9569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3174</xdr:colOff>
      <xdr:row>1</xdr:row>
      <xdr:rowOff>13446</xdr:rowOff>
    </xdr:from>
    <xdr:to>
      <xdr:col>44</xdr:col>
      <xdr:colOff>422087</xdr:colOff>
      <xdr:row>2</xdr:row>
      <xdr:rowOff>42582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83874" y="178546"/>
          <a:ext cx="1003113" cy="23233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様式６－１</a:t>
          </a:r>
        </a:p>
      </xdr:txBody>
    </xdr:sp>
    <xdr:clientData/>
  </xdr:twoCellAnchor>
  <xdr:twoCellAnchor>
    <xdr:from>
      <xdr:col>1</xdr:col>
      <xdr:colOff>38100</xdr:colOff>
      <xdr:row>41</xdr:row>
      <xdr:rowOff>9525</xdr:rowOff>
    </xdr:from>
    <xdr:to>
      <xdr:col>3</xdr:col>
      <xdr:colOff>95250</xdr:colOff>
      <xdr:row>42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3350" y="10239375"/>
          <a:ext cx="495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38100</xdr:colOff>
      <xdr:row>19</xdr:row>
      <xdr:rowOff>9525</xdr:rowOff>
    </xdr:from>
    <xdr:to>
      <xdr:col>3</xdr:col>
      <xdr:colOff>95250</xdr:colOff>
      <xdr:row>20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3350" y="4238625"/>
          <a:ext cx="495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22</xdr:row>
          <xdr:rowOff>251460</xdr:rowOff>
        </xdr:from>
        <xdr:to>
          <xdr:col>46</xdr:col>
          <xdr:colOff>99060</xdr:colOff>
          <xdr:row>23</xdr:row>
          <xdr:rowOff>121920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補助対象経費の1/2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106680</xdr:colOff>
          <xdr:row>25</xdr:row>
          <xdr:rowOff>45720</xdr:rowOff>
        </xdr:from>
        <xdr:to>
          <xdr:col>46</xdr:col>
          <xdr:colOff>60960</xdr:colOff>
          <xdr:row>26</xdr:row>
          <xdr:rowOff>213360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子供無料席チケット負担額の3倍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44</xdr:row>
          <xdr:rowOff>251460</xdr:rowOff>
        </xdr:from>
        <xdr:to>
          <xdr:col>46</xdr:col>
          <xdr:colOff>99060</xdr:colOff>
          <xdr:row>45</xdr:row>
          <xdr:rowOff>137160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補助対象経費の1/2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106680</xdr:colOff>
          <xdr:row>47</xdr:row>
          <xdr:rowOff>45720</xdr:rowOff>
        </xdr:from>
        <xdr:to>
          <xdr:col>46</xdr:col>
          <xdr:colOff>60960</xdr:colOff>
          <xdr:row>48</xdr:row>
          <xdr:rowOff>213360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子供無料席チケット負担額の3倍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0</xdr:row>
      <xdr:rowOff>119744</xdr:rowOff>
    </xdr:from>
    <xdr:to>
      <xdr:col>52</xdr:col>
      <xdr:colOff>43703</xdr:colOff>
      <xdr:row>1</xdr:row>
      <xdr:rowOff>47626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839325" y="119744"/>
          <a:ext cx="1367678" cy="30888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様式６－２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157162</xdr:colOff>
      <xdr:row>0</xdr:row>
      <xdr:rowOff>85725</xdr:rowOff>
    </xdr:from>
    <xdr:to>
      <xdr:col>35</xdr:col>
      <xdr:colOff>116402</xdr:colOff>
      <xdr:row>2</xdr:row>
      <xdr:rowOff>33337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377362" y="85725"/>
          <a:ext cx="1064140" cy="29051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様式６－３</a:t>
          </a:r>
        </a:p>
      </xdr:txBody>
    </xdr:sp>
    <xdr:clientData/>
  </xdr:twoCellAnchor>
  <xdr:twoCellAnchor>
    <xdr:from>
      <xdr:col>13</xdr:col>
      <xdr:colOff>55388</xdr:colOff>
      <xdr:row>22</xdr:row>
      <xdr:rowOff>214313</xdr:rowOff>
    </xdr:from>
    <xdr:to>
      <xdr:col>15</xdr:col>
      <xdr:colOff>15010</xdr:colOff>
      <xdr:row>23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903363" y="4919663"/>
          <a:ext cx="397772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43</xdr:row>
      <xdr:rowOff>214313</xdr:rowOff>
    </xdr:from>
    <xdr:to>
      <xdr:col>15</xdr:col>
      <xdr:colOff>15010</xdr:colOff>
      <xdr:row>44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968917" y="4853548"/>
          <a:ext cx="407858" cy="21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64</xdr:row>
      <xdr:rowOff>214313</xdr:rowOff>
    </xdr:from>
    <xdr:to>
      <xdr:col>15</xdr:col>
      <xdr:colOff>15010</xdr:colOff>
      <xdr:row>65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968917" y="9391931"/>
          <a:ext cx="407858" cy="21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518160</xdr:colOff>
      <xdr:row>0</xdr:row>
      <xdr:rowOff>83820</xdr:rowOff>
    </xdr:from>
    <xdr:to>
      <xdr:col>8</xdr:col>
      <xdr:colOff>510540</xdr:colOff>
      <xdr:row>1</xdr:row>
      <xdr:rowOff>110067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200227" y="83820"/>
          <a:ext cx="661246" cy="25484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9"/>
  <sheetViews>
    <sheetView tabSelected="1" view="pageBreakPreview" zoomScale="80" zoomScaleNormal="100" zoomScaleSheetLayoutView="80" zoomScalePageLayoutView="85" workbookViewId="0">
      <selection activeCell="AK6" sqref="AK6"/>
    </sheetView>
  </sheetViews>
  <sheetFormatPr defaultColWidth="2.59765625" defaultRowHeight="13.5" customHeight="1"/>
  <cols>
    <col min="1" max="15" width="2.8984375" style="1" customWidth="1"/>
    <col min="16" max="19" width="2.8984375" style="3" customWidth="1"/>
    <col min="20" max="40" width="2.8984375" style="1" customWidth="1"/>
    <col min="41" max="41" width="2.8984375" style="2" customWidth="1"/>
    <col min="42" max="16384" width="2.59765625" style="1"/>
  </cols>
  <sheetData>
    <row r="1" spans="1:41" s="26" customFormat="1" ht="13.5" customHeight="1">
      <c r="P1" s="27"/>
      <c r="Q1" s="27"/>
      <c r="R1" s="27"/>
      <c r="S1" s="27"/>
      <c r="AO1" s="28"/>
    </row>
    <row r="2" spans="1:41" s="26" customFormat="1" ht="13.5" customHeight="1">
      <c r="P2" s="27"/>
      <c r="Q2" s="27"/>
      <c r="R2" s="27"/>
      <c r="S2" s="27"/>
      <c r="AO2" s="28"/>
    </row>
    <row r="3" spans="1:41" s="26" customFormat="1" ht="13.5" customHeight="1">
      <c r="P3" s="27"/>
      <c r="Q3" s="27"/>
      <c r="R3" s="27"/>
      <c r="S3" s="27"/>
      <c r="AB3" s="29"/>
      <c r="AC3" s="29"/>
      <c r="AD3" s="29"/>
      <c r="AE3" s="29"/>
      <c r="AF3" s="29"/>
      <c r="AG3" s="29"/>
      <c r="AH3" s="29"/>
      <c r="AK3" s="29"/>
      <c r="AL3" s="29"/>
      <c r="AO3" s="28"/>
    </row>
    <row r="4" spans="1:41" s="26" customFormat="1" ht="13.5" customHeight="1">
      <c r="P4" s="27"/>
      <c r="Q4" s="27"/>
      <c r="R4" s="27"/>
      <c r="S4" s="27"/>
      <c r="AB4" s="29"/>
      <c r="AC4" s="29"/>
      <c r="AD4" s="29"/>
      <c r="AE4" s="29"/>
      <c r="AF4" s="29"/>
      <c r="AG4" s="29"/>
      <c r="AH4" s="29"/>
      <c r="AK4" s="29"/>
      <c r="AL4" s="29"/>
      <c r="AO4" s="28"/>
    </row>
    <row r="5" spans="1:41" s="26" customFormat="1" ht="13.5" customHeight="1">
      <c r="P5" s="27"/>
      <c r="Q5" s="27"/>
      <c r="R5" s="27"/>
      <c r="S5" s="27"/>
      <c r="AC5" s="29"/>
      <c r="AD5" s="131" t="s">
        <v>95</v>
      </c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28"/>
    </row>
    <row r="6" spans="1:41" s="26" customFormat="1" ht="13.5" customHeight="1">
      <c r="P6" s="27"/>
      <c r="Q6" s="27"/>
      <c r="R6" s="27"/>
      <c r="S6" s="27"/>
      <c r="X6" s="132"/>
      <c r="Y6" s="132"/>
      <c r="Z6" s="29"/>
      <c r="AA6" s="29"/>
      <c r="AB6" s="30"/>
      <c r="AD6" s="133" t="s">
        <v>20</v>
      </c>
      <c r="AE6" s="134"/>
      <c r="AF6" s="135"/>
      <c r="AG6" s="135"/>
      <c r="AH6" s="31" t="s">
        <v>8</v>
      </c>
      <c r="AI6" s="136"/>
      <c r="AJ6" s="136"/>
      <c r="AK6" s="32" t="s">
        <v>19</v>
      </c>
      <c r="AL6" s="134"/>
      <c r="AM6" s="134"/>
      <c r="AN6" s="32" t="s">
        <v>18</v>
      </c>
      <c r="AO6" s="28"/>
    </row>
    <row r="7" spans="1:41" s="26" customFormat="1" ht="13.5" customHeight="1">
      <c r="P7" s="27"/>
      <c r="Q7" s="27"/>
      <c r="R7" s="27"/>
      <c r="S7" s="27"/>
      <c r="AD7" s="33"/>
      <c r="AE7" s="28"/>
      <c r="AF7" s="28"/>
      <c r="AI7" s="28"/>
      <c r="AJ7" s="28"/>
      <c r="AK7" s="28"/>
      <c r="AL7" s="28"/>
      <c r="AM7" s="28"/>
      <c r="AO7" s="28"/>
    </row>
    <row r="8" spans="1:41" s="26" customFormat="1" ht="13.5" customHeight="1">
      <c r="A8" s="26" t="s">
        <v>17</v>
      </c>
      <c r="P8" s="27"/>
      <c r="Q8" s="27"/>
      <c r="R8" s="27"/>
      <c r="S8" s="27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4"/>
      <c r="AJ8" s="34"/>
      <c r="AK8" s="34"/>
      <c r="AL8" s="34"/>
      <c r="AM8" s="34"/>
      <c r="AO8" s="28"/>
    </row>
    <row r="9" spans="1:41" s="26" customFormat="1" ht="13.5" customHeight="1">
      <c r="P9" s="27"/>
      <c r="Q9" s="27"/>
      <c r="R9" s="27"/>
      <c r="S9" s="27"/>
      <c r="U9" s="33"/>
      <c r="V9" s="28"/>
      <c r="W9" s="28"/>
      <c r="AO9" s="28"/>
    </row>
    <row r="10" spans="1:41" s="26" customFormat="1" ht="13.2">
      <c r="P10" s="27"/>
      <c r="Q10" s="27"/>
      <c r="R10" s="27"/>
      <c r="S10" s="132" t="s">
        <v>16</v>
      </c>
      <c r="T10" s="132"/>
      <c r="U10" s="132"/>
      <c r="V10" s="132"/>
      <c r="W10" s="35"/>
      <c r="X10" s="137" t="s">
        <v>91</v>
      </c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36"/>
    </row>
    <row r="11" spans="1:41" s="26" customFormat="1" ht="13.5" customHeight="1">
      <c r="P11" s="27"/>
      <c r="Q11" s="27"/>
      <c r="R11" s="27"/>
      <c r="S11" s="132" t="s">
        <v>15</v>
      </c>
      <c r="T11" s="132"/>
      <c r="U11" s="132"/>
      <c r="V11" s="132"/>
      <c r="W11" s="35"/>
      <c r="X11" s="137" t="s">
        <v>92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32"/>
    </row>
    <row r="12" spans="1:41" s="26" customFormat="1" ht="13.5" customHeight="1">
      <c r="P12" s="27"/>
      <c r="Q12" s="27"/>
      <c r="R12" s="27"/>
      <c r="S12" s="132" t="s">
        <v>14</v>
      </c>
      <c r="T12" s="132"/>
      <c r="U12" s="132"/>
      <c r="V12" s="132"/>
      <c r="W12" s="35"/>
      <c r="X12" s="137" t="s">
        <v>93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28"/>
    </row>
    <row r="13" spans="1:41" s="26" customFormat="1" ht="13.5" customHeight="1">
      <c r="P13" s="27"/>
      <c r="Q13" s="27"/>
      <c r="R13" s="27"/>
      <c r="S13" s="132" t="s">
        <v>13</v>
      </c>
      <c r="T13" s="132"/>
      <c r="U13" s="132"/>
      <c r="V13" s="132"/>
      <c r="W13" s="35"/>
      <c r="X13" s="137" t="s">
        <v>94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28"/>
    </row>
    <row r="14" spans="1:41" s="26" customFormat="1" ht="13.5" customHeight="1">
      <c r="P14" s="27"/>
      <c r="Q14" s="27"/>
      <c r="R14" s="27"/>
      <c r="S14" s="35"/>
      <c r="T14" s="35"/>
      <c r="U14" s="35"/>
      <c r="V14" s="35"/>
      <c r="W14" s="35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K14" s="37"/>
      <c r="AL14" s="37"/>
      <c r="AM14" s="37"/>
      <c r="AO14" s="28"/>
    </row>
    <row r="15" spans="1:41" s="26" customFormat="1" ht="13.5" customHeight="1">
      <c r="P15" s="27"/>
      <c r="Q15" s="27"/>
      <c r="R15" s="27"/>
      <c r="S15" s="35"/>
      <c r="T15" s="35"/>
      <c r="U15" s="35"/>
      <c r="V15" s="35"/>
      <c r="W15" s="35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K15" s="37"/>
      <c r="AL15" s="37"/>
      <c r="AM15" s="37"/>
      <c r="AO15" s="28"/>
    </row>
    <row r="16" spans="1:41" s="26" customFormat="1" ht="13.5" customHeight="1">
      <c r="P16" s="27"/>
      <c r="Q16" s="27"/>
      <c r="R16" s="27"/>
      <c r="S16" s="27"/>
      <c r="X16" s="38"/>
      <c r="Y16" s="28"/>
      <c r="AO16" s="28"/>
    </row>
    <row r="17" spans="1:41" s="26" customFormat="1" ht="13.5" customHeight="1">
      <c r="A17" s="132" t="s">
        <v>175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28"/>
    </row>
    <row r="18" spans="1:41" s="26" customFormat="1" ht="13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28"/>
    </row>
    <row r="19" spans="1:41" s="26" customFormat="1" ht="13.5" customHeight="1">
      <c r="P19" s="27"/>
      <c r="Q19" s="27"/>
      <c r="R19" s="27"/>
      <c r="S19" s="27"/>
      <c r="AO19" s="28"/>
    </row>
    <row r="20" spans="1:41" s="26" customFormat="1" ht="13.5" customHeight="1">
      <c r="A20" s="39"/>
      <c r="P20" s="27"/>
      <c r="Q20" s="27"/>
      <c r="R20" s="27"/>
      <c r="S20" s="27"/>
      <c r="AO20" s="28"/>
    </row>
    <row r="21" spans="1:41" s="26" customFormat="1" ht="13.5" customHeight="1">
      <c r="A21" s="138" t="s">
        <v>189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28"/>
    </row>
    <row r="22" spans="1:41" s="26" customFormat="1" ht="13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28"/>
    </row>
    <row r="23" spans="1:41" s="26" customFormat="1" ht="13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28"/>
    </row>
    <row r="24" spans="1:41" s="26" customFormat="1" ht="13.5" customHeight="1">
      <c r="P24" s="27"/>
      <c r="Q24" s="27"/>
      <c r="R24" s="27"/>
      <c r="S24" s="27"/>
      <c r="AO24" s="28"/>
    </row>
    <row r="25" spans="1:41" s="26" customFormat="1" ht="13.5" customHeight="1">
      <c r="A25" s="139" t="s">
        <v>12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40" t="str">
        <f>X10</f>
        <v>○○劇場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6" t="s">
        <v>174</v>
      </c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7"/>
      <c r="AO25" s="28"/>
    </row>
    <row r="26" spans="1:41" s="26" customFormat="1" ht="13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42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9"/>
      <c r="AO26" s="28"/>
    </row>
    <row r="27" spans="1:41" s="26" customFormat="1" ht="13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1"/>
      <c r="AO27" s="28"/>
    </row>
    <row r="28" spans="1:41" s="26" customFormat="1" ht="13.5" customHeight="1">
      <c r="A28" s="152" t="s">
        <v>11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40"/>
      <c r="L28" s="41"/>
      <c r="M28" s="41"/>
      <c r="N28" s="42"/>
      <c r="O28" s="42"/>
      <c r="P28" s="42"/>
      <c r="Q28" s="42"/>
      <c r="R28" s="42"/>
      <c r="S28" s="42"/>
      <c r="T28" s="43"/>
      <c r="U28" s="42"/>
      <c r="V28" s="42"/>
      <c r="W28" s="44"/>
      <c r="X28" s="44"/>
      <c r="Y28" s="44"/>
      <c r="Z28" s="44"/>
      <c r="AA28" s="44"/>
      <c r="AB28" s="44"/>
      <c r="AC28" s="44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5"/>
      <c r="AO28" s="28"/>
    </row>
    <row r="29" spans="1:41" s="26" customFormat="1" ht="13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46"/>
      <c r="L29" s="47"/>
      <c r="M29" s="47"/>
      <c r="N29" s="48"/>
      <c r="O29" s="153" t="s">
        <v>10</v>
      </c>
      <c r="P29" s="153"/>
      <c r="Q29" s="153"/>
      <c r="R29" s="154" t="s">
        <v>186</v>
      </c>
      <c r="S29" s="154"/>
      <c r="T29" s="154"/>
      <c r="U29" s="49" t="s">
        <v>8</v>
      </c>
      <c r="V29" s="155">
        <v>4</v>
      </c>
      <c r="W29" s="155"/>
      <c r="X29" s="155"/>
      <c r="Y29" s="50" t="s">
        <v>7</v>
      </c>
      <c r="Z29" s="154">
        <v>1</v>
      </c>
      <c r="AA29" s="154"/>
      <c r="AB29" s="154"/>
      <c r="AC29" s="34" t="s">
        <v>6</v>
      </c>
      <c r="AD29" s="48"/>
      <c r="AE29" s="48"/>
      <c r="AF29" s="51"/>
      <c r="AG29" s="48"/>
      <c r="AH29" s="49"/>
      <c r="AI29" s="49"/>
      <c r="AJ29" s="49"/>
      <c r="AK29" s="48"/>
      <c r="AL29" s="49"/>
      <c r="AM29" s="49"/>
      <c r="AN29" s="52"/>
      <c r="AO29" s="28"/>
    </row>
    <row r="30" spans="1:41" s="26" customFormat="1" ht="13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46"/>
      <c r="L30" s="47"/>
      <c r="M30" s="47"/>
      <c r="N30" s="53"/>
      <c r="O30" s="53"/>
      <c r="P30" s="54"/>
      <c r="Q30" s="54"/>
      <c r="R30" s="55"/>
      <c r="S30" s="55"/>
      <c r="T30" s="55"/>
      <c r="U30" s="56"/>
      <c r="V30" s="56"/>
      <c r="W30" s="57"/>
      <c r="X30" s="57"/>
      <c r="Y30" s="58"/>
      <c r="Z30" s="57"/>
      <c r="AA30" s="36"/>
      <c r="AB30" s="36"/>
      <c r="AC30" s="2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2"/>
      <c r="AO30" s="28"/>
    </row>
    <row r="31" spans="1:41" s="26" customFormat="1" ht="13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46"/>
      <c r="L31" s="47"/>
      <c r="M31" s="47"/>
      <c r="N31" s="48"/>
      <c r="O31" s="153" t="s">
        <v>9</v>
      </c>
      <c r="P31" s="153"/>
      <c r="Q31" s="153"/>
      <c r="R31" s="154" t="s">
        <v>186</v>
      </c>
      <c r="S31" s="154"/>
      <c r="T31" s="154"/>
      <c r="U31" s="49" t="s">
        <v>8</v>
      </c>
      <c r="V31" s="155">
        <v>8</v>
      </c>
      <c r="W31" s="155"/>
      <c r="X31" s="155"/>
      <c r="Y31" s="50" t="s">
        <v>7</v>
      </c>
      <c r="Z31" s="154">
        <v>31</v>
      </c>
      <c r="AA31" s="154"/>
      <c r="AB31" s="154"/>
      <c r="AC31" s="34" t="s">
        <v>6</v>
      </c>
      <c r="AD31" s="48"/>
      <c r="AE31" s="48"/>
      <c r="AF31" s="51"/>
      <c r="AG31" s="48"/>
      <c r="AH31" s="49"/>
      <c r="AI31" s="49"/>
      <c r="AJ31" s="49"/>
      <c r="AK31" s="48"/>
      <c r="AL31" s="49"/>
      <c r="AM31" s="49"/>
      <c r="AN31" s="52"/>
      <c r="AO31" s="28"/>
    </row>
    <row r="32" spans="1:41" s="26" customFormat="1" ht="13.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59"/>
      <c r="L32" s="60"/>
      <c r="M32" s="60"/>
      <c r="N32" s="61"/>
      <c r="O32" s="61"/>
      <c r="P32" s="61"/>
      <c r="Q32" s="61"/>
      <c r="R32" s="61"/>
      <c r="S32" s="62"/>
      <c r="T32" s="62"/>
      <c r="U32" s="61"/>
      <c r="V32" s="61"/>
      <c r="W32" s="63"/>
      <c r="X32" s="63"/>
      <c r="Y32" s="63"/>
      <c r="Z32" s="63"/>
      <c r="AA32" s="63"/>
      <c r="AB32" s="63"/>
      <c r="AC32" s="63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4"/>
      <c r="AO32" s="28"/>
    </row>
    <row r="33" spans="1:42" s="26" customFormat="1" ht="13.5" customHeight="1">
      <c r="A33" s="152" t="s">
        <v>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40"/>
      <c r="L33" s="41"/>
      <c r="M33" s="41"/>
      <c r="N33" s="42"/>
      <c r="O33" s="42"/>
      <c r="P33" s="42"/>
      <c r="Q33" s="42"/>
      <c r="R33" s="42"/>
      <c r="S33" s="43"/>
      <c r="T33" s="43"/>
      <c r="U33" s="42"/>
      <c r="V33" s="42"/>
      <c r="W33" s="44"/>
      <c r="X33" s="44"/>
      <c r="Y33" s="44"/>
      <c r="Z33" s="44"/>
      <c r="AA33" s="44"/>
      <c r="AB33" s="44"/>
      <c r="AC33" s="44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5"/>
      <c r="AO33" s="28"/>
    </row>
    <row r="34" spans="1:42" s="26" customFormat="1" ht="13.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46"/>
      <c r="L34" s="47"/>
      <c r="M34" s="47"/>
      <c r="N34" s="49"/>
      <c r="O34" s="49"/>
      <c r="P34" s="49"/>
      <c r="Q34" s="49"/>
      <c r="R34" s="49" t="s">
        <v>4</v>
      </c>
      <c r="S34" s="54"/>
      <c r="T34" s="54"/>
      <c r="U34" s="49"/>
      <c r="V34" s="49"/>
      <c r="W34" s="158">
        <f>'（様式６－2)'!AX52</f>
        <v>45500000</v>
      </c>
      <c r="X34" s="159"/>
      <c r="Y34" s="159"/>
      <c r="Z34" s="159"/>
      <c r="AA34" s="159"/>
      <c r="AB34" s="135" t="s">
        <v>1</v>
      </c>
      <c r="AC34" s="135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52"/>
      <c r="AO34" s="28"/>
    </row>
    <row r="35" spans="1:42" s="26" customFormat="1" ht="13.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46"/>
      <c r="L35" s="47"/>
      <c r="M35" s="47"/>
      <c r="N35" s="49"/>
      <c r="O35" s="49"/>
      <c r="P35" s="49"/>
      <c r="Q35" s="49"/>
      <c r="R35" s="49" t="s">
        <v>3</v>
      </c>
      <c r="S35" s="54"/>
      <c r="T35" s="54"/>
      <c r="U35" s="49"/>
      <c r="V35" s="49"/>
      <c r="W35" s="160">
        <f>'（様式６－2)'!W52</f>
        <v>40200000</v>
      </c>
      <c r="X35" s="159"/>
      <c r="Y35" s="159"/>
      <c r="Z35" s="159"/>
      <c r="AA35" s="159"/>
      <c r="AB35" s="135" t="s">
        <v>1</v>
      </c>
      <c r="AC35" s="135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52"/>
      <c r="AO35" s="28"/>
    </row>
    <row r="36" spans="1:42" s="26" customFormat="1" ht="13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46"/>
      <c r="L36" s="47"/>
      <c r="M36" s="47"/>
      <c r="N36" s="53"/>
      <c r="O36" s="53"/>
      <c r="P36" s="49"/>
      <c r="Q36" s="49"/>
      <c r="R36" s="49" t="s">
        <v>2</v>
      </c>
      <c r="S36" s="54"/>
      <c r="T36" s="54"/>
      <c r="U36" s="65"/>
      <c r="V36" s="65"/>
      <c r="W36" s="158">
        <f>W34-W35</f>
        <v>5300000</v>
      </c>
      <c r="X36" s="159"/>
      <c r="Y36" s="159"/>
      <c r="Z36" s="159"/>
      <c r="AA36" s="159"/>
      <c r="AB36" s="135" t="s">
        <v>1</v>
      </c>
      <c r="AC36" s="135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2"/>
      <c r="AO36" s="28"/>
      <c r="AP36" s="31"/>
    </row>
    <row r="37" spans="1:42" s="26" customFormat="1" ht="13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66"/>
      <c r="L37" s="67"/>
      <c r="M37" s="67"/>
      <c r="N37" s="63"/>
      <c r="O37" s="63"/>
      <c r="P37" s="63"/>
      <c r="Q37" s="63"/>
      <c r="R37" s="63"/>
      <c r="S37" s="68"/>
      <c r="T37" s="68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9"/>
      <c r="AO37" s="28"/>
    </row>
    <row r="38" spans="1:42" s="26" customFormat="1" ht="13.5" customHeight="1">
      <c r="P38" s="27"/>
      <c r="Q38" s="27"/>
      <c r="R38" s="27"/>
      <c r="S38" s="27"/>
      <c r="AO38" s="28"/>
    </row>
    <row r="39" spans="1:42" s="26" customFormat="1" ht="13.5" customHeight="1">
      <c r="B39" s="70"/>
      <c r="C39" s="70"/>
      <c r="D39" s="70"/>
      <c r="E39" s="70"/>
      <c r="F39" s="70"/>
      <c r="G39" s="70"/>
      <c r="H39" s="70"/>
      <c r="I39" s="70"/>
      <c r="J39" s="70"/>
      <c r="R39" s="27"/>
      <c r="S39" s="27"/>
      <c r="T39" s="27"/>
      <c r="AO39" s="28"/>
    </row>
    <row r="40" spans="1:42" s="26" customFormat="1" ht="13.5" customHeight="1">
      <c r="A40" s="156" t="s">
        <v>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O40" s="28"/>
    </row>
    <row r="41" spans="1:42" s="26" customFormat="1" ht="13.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O41" s="28"/>
    </row>
    <row r="42" spans="1:42" s="26" customFormat="1" ht="13.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O42" s="28"/>
    </row>
    <row r="43" spans="1:42" s="26" customFormat="1" ht="13.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O43" s="28"/>
    </row>
    <row r="44" spans="1:42" s="26" customFormat="1" ht="13.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O44" s="28"/>
    </row>
    <row r="45" spans="1:42" s="26" customFormat="1" ht="13.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O45" s="28"/>
    </row>
    <row r="46" spans="1:42" s="26" customFormat="1" ht="13.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O46" s="28"/>
    </row>
    <row r="47" spans="1:42" s="26" customFormat="1" ht="13.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O47" s="28"/>
    </row>
    <row r="48" spans="1:42" s="26" customFormat="1" ht="13.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O48" s="28"/>
    </row>
    <row r="49" spans="16:41" s="26" customFormat="1" ht="13.5" customHeight="1">
      <c r="P49" s="27"/>
      <c r="Q49" s="27"/>
      <c r="R49" s="27"/>
      <c r="S49" s="27"/>
      <c r="AO49" s="28"/>
    </row>
  </sheetData>
  <sheetProtection algorithmName="SHA-512" hashValue="H6mURPqTKKKFmDkG4V/8oZTw471t8a1eYWW9noVQlMuI2KtUDbUlFm8a4CjWF85Snh9ohHuhetHsgaI9fCwbOg==" saltValue="DE49/pr1eOk4j1ECwGF4mQ==" spinCount="100000" sheet="1" objects="1" scenarios="1"/>
  <mergeCells count="36">
    <mergeCell ref="A40:AM48"/>
    <mergeCell ref="A33:J37"/>
    <mergeCell ref="W34:AA34"/>
    <mergeCell ref="AB34:AC34"/>
    <mergeCell ref="W35:AA35"/>
    <mergeCell ref="AB35:AC35"/>
    <mergeCell ref="W36:AA36"/>
    <mergeCell ref="AB36:AC36"/>
    <mergeCell ref="A28:J32"/>
    <mergeCell ref="O29:Q29"/>
    <mergeCell ref="R29:T29"/>
    <mergeCell ref="V29:X29"/>
    <mergeCell ref="Z29:AB29"/>
    <mergeCell ref="O31:Q31"/>
    <mergeCell ref="R31:T31"/>
    <mergeCell ref="V31:X31"/>
    <mergeCell ref="Z31:AB31"/>
    <mergeCell ref="S13:V13"/>
    <mergeCell ref="X13:AN13"/>
    <mergeCell ref="A17:AN18"/>
    <mergeCell ref="A21:AN23"/>
    <mergeCell ref="A25:J27"/>
    <mergeCell ref="K25:Y27"/>
    <mergeCell ref="Z25:AN27"/>
    <mergeCell ref="S10:V10"/>
    <mergeCell ref="X10:AN10"/>
    <mergeCell ref="S11:V11"/>
    <mergeCell ref="X11:AN11"/>
    <mergeCell ref="S12:V12"/>
    <mergeCell ref="X12:AN12"/>
    <mergeCell ref="AD5:AN5"/>
    <mergeCell ref="X6:Y6"/>
    <mergeCell ref="AD6:AE6"/>
    <mergeCell ref="AF6:AG6"/>
    <mergeCell ref="AI6:AJ6"/>
    <mergeCell ref="AL6:AM6"/>
  </mergeCells>
  <phoneticPr fontId="7"/>
  <dataValidations count="1">
    <dataValidation allowBlank="1" showInputMessage="1" error="この欄は自動入力されます。_x000a_事業の名称は様式２－１で定めてください。" sqref="K25 Z25" xr:uid="{00000000-0002-0000-0000-000000000000}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75" orientation="portrait" cellComments="asDisplayed" r:id="rId1"/>
  <rowBreaks count="1" manualBreakCount="1">
    <brk id="57" min="1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view="pageBreakPreview" topLeftCell="A7" zoomScale="60" zoomScaleNormal="100" zoomScalePageLayoutView="85" workbookViewId="0">
      <selection activeCell="AD48" sqref="AD48:AI48"/>
    </sheetView>
  </sheetViews>
  <sheetFormatPr defaultColWidth="2.59765625" defaultRowHeight="13.5" customHeight="1"/>
  <cols>
    <col min="1" max="1" width="1.19921875" style="15" customWidth="1"/>
    <col min="2" max="8" width="2.8984375" style="15" customWidth="1"/>
    <col min="9" max="9" width="5.59765625" style="15" customWidth="1"/>
    <col min="10" max="10" width="4" style="15" customWidth="1"/>
    <col min="11" max="11" width="7.8984375" style="15" customWidth="1"/>
    <col min="12" max="14" width="2.8984375" style="15" customWidth="1"/>
    <col min="15" max="15" width="4" style="15" customWidth="1"/>
    <col min="16" max="16" width="2.8984375" style="15" customWidth="1"/>
    <col min="17" max="18" width="2.8984375" style="3" customWidth="1"/>
    <col min="19" max="19" width="13.8984375" style="3" customWidth="1"/>
    <col min="20" max="20" width="6.69921875" style="3" customWidth="1"/>
    <col min="21" max="22" width="2.8984375" style="15" customWidth="1"/>
    <col min="23" max="23" width="0.8984375" style="15" customWidth="1"/>
    <col min="24" max="24" width="2.8984375" style="15" customWidth="1"/>
    <col min="25" max="25" width="3.8984375" style="15" customWidth="1"/>
    <col min="26" max="26" width="2.8984375" style="15" customWidth="1"/>
    <col min="27" max="27" width="1.59765625" style="15" customWidth="1"/>
    <col min="28" max="28" width="1" style="15" customWidth="1"/>
    <col min="29" max="40" width="2.8984375" style="15" customWidth="1"/>
    <col min="41" max="41" width="3.69921875" style="15" customWidth="1"/>
    <col min="42" max="42" width="1.19921875" style="16" customWidth="1"/>
    <col min="43" max="43" width="2.59765625" style="15"/>
    <col min="44" max="44" width="6.09765625" style="15" customWidth="1"/>
    <col min="45" max="45" width="6.3984375" style="15" customWidth="1"/>
    <col min="46" max="53" width="2.59765625" style="15"/>
    <col min="54" max="54" width="13.69921875" style="15" customWidth="1"/>
    <col min="55" max="16384" width="2.59765625" style="15"/>
  </cols>
  <sheetData>
    <row r="1" spans="2:42" s="73" customFormat="1" ht="13.5" customHeight="1"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27"/>
      <c r="R1" s="27"/>
      <c r="S1" s="27"/>
      <c r="T1" s="27"/>
      <c r="U1" s="72"/>
      <c r="V1" s="72"/>
      <c r="W1" s="72"/>
      <c r="X1" s="72"/>
      <c r="Y1" s="72"/>
      <c r="Z1" s="72"/>
      <c r="AA1" s="72"/>
      <c r="AB1" s="72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72"/>
      <c r="AO1" s="72"/>
    </row>
    <row r="2" spans="2:42" s="73" customFormat="1" ht="15.6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4"/>
      <c r="AD2" s="74"/>
      <c r="AE2" s="74"/>
      <c r="AF2" s="74"/>
      <c r="AG2" s="74"/>
      <c r="AH2" s="74"/>
      <c r="AI2" s="74"/>
      <c r="AJ2" s="72"/>
      <c r="AK2" s="72"/>
      <c r="AL2" s="74"/>
      <c r="AM2" s="74"/>
      <c r="AN2" s="72"/>
      <c r="AO2" s="72"/>
    </row>
    <row r="3" spans="2:42" s="73" customFormat="1" ht="27" customHeight="1">
      <c r="B3" s="75" t="s">
        <v>34</v>
      </c>
      <c r="C3" s="76"/>
      <c r="D3" s="76"/>
      <c r="E3" s="76"/>
      <c r="F3" s="76"/>
      <c r="G3" s="76"/>
      <c r="H3" s="76"/>
      <c r="I3" s="76"/>
      <c r="J3" s="72"/>
      <c r="K3" s="72"/>
      <c r="L3" s="72"/>
      <c r="M3" s="72"/>
      <c r="N3" s="72"/>
      <c r="O3" s="72"/>
      <c r="P3" s="72"/>
      <c r="Q3" s="27"/>
      <c r="R3" s="27"/>
      <c r="S3" s="27"/>
      <c r="T3" s="27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2:42" s="73" customFormat="1" ht="9.9" customHeight="1">
      <c r="B4" s="244" t="s">
        <v>33</v>
      </c>
      <c r="C4" s="245"/>
      <c r="D4" s="245"/>
      <c r="E4" s="245"/>
      <c r="F4" s="245"/>
      <c r="G4" s="245"/>
      <c r="H4" s="245"/>
      <c r="I4" s="246"/>
      <c r="J4" s="164" t="str">
        <f>'（様式６）'!X10</f>
        <v>○○劇場</v>
      </c>
      <c r="K4" s="165"/>
      <c r="L4" s="165"/>
      <c r="M4" s="165"/>
      <c r="N4" s="165"/>
      <c r="O4" s="165"/>
      <c r="P4" s="165"/>
      <c r="Q4" s="165"/>
      <c r="R4" s="165"/>
      <c r="S4" s="165"/>
      <c r="T4" s="168" t="s">
        <v>169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9"/>
    </row>
    <row r="5" spans="2:42" s="72" customFormat="1" ht="19.2" customHeight="1">
      <c r="B5" s="247"/>
      <c r="C5" s="248"/>
      <c r="D5" s="248"/>
      <c r="E5" s="248"/>
      <c r="F5" s="248"/>
      <c r="G5" s="248"/>
      <c r="H5" s="248"/>
      <c r="I5" s="249"/>
      <c r="J5" s="166"/>
      <c r="K5" s="167"/>
      <c r="L5" s="167"/>
      <c r="M5" s="167"/>
      <c r="N5" s="167"/>
      <c r="O5" s="167"/>
      <c r="P5" s="167"/>
      <c r="Q5" s="167"/>
      <c r="R5" s="167"/>
      <c r="S5" s="167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1"/>
      <c r="AP5" s="73"/>
    </row>
    <row r="6" spans="2:42" s="72" customFormat="1" ht="9.9" customHeight="1">
      <c r="B6" s="250" t="s">
        <v>32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2"/>
      <c r="AP6" s="73"/>
    </row>
    <row r="7" spans="2:42" s="72" customFormat="1" ht="9.9" customHeight="1" thickBot="1"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5"/>
      <c r="AP7" s="73"/>
    </row>
    <row r="8" spans="2:42" s="72" customFormat="1" ht="20.100000000000001" customHeight="1">
      <c r="B8" s="213" t="s">
        <v>29</v>
      </c>
      <c r="C8" s="214"/>
      <c r="D8" s="214"/>
      <c r="E8" s="215"/>
      <c r="F8" s="219" t="s">
        <v>191</v>
      </c>
      <c r="G8" s="220"/>
      <c r="H8" s="220"/>
      <c r="I8" s="220"/>
      <c r="J8" s="220"/>
      <c r="K8" s="220"/>
      <c r="L8" s="220"/>
      <c r="M8" s="220"/>
      <c r="N8" s="223" t="s">
        <v>31</v>
      </c>
      <c r="O8" s="223"/>
      <c r="P8" s="223"/>
      <c r="Q8" s="223"/>
      <c r="R8" s="225" t="s">
        <v>100</v>
      </c>
      <c r="S8" s="226"/>
      <c r="T8" s="226"/>
      <c r="U8" s="226"/>
      <c r="V8" s="226"/>
      <c r="W8" s="226"/>
      <c r="X8" s="226"/>
      <c r="Y8" s="226"/>
      <c r="Z8" s="226"/>
      <c r="AA8" s="226"/>
      <c r="AB8" s="227"/>
      <c r="AC8" s="231" t="s">
        <v>30</v>
      </c>
      <c r="AD8" s="232"/>
      <c r="AE8" s="232"/>
      <c r="AF8" s="233"/>
      <c r="AG8" s="237" t="s">
        <v>97</v>
      </c>
      <c r="AH8" s="238"/>
      <c r="AI8" s="238"/>
      <c r="AJ8" s="238"/>
      <c r="AK8" s="238"/>
      <c r="AL8" s="238"/>
      <c r="AM8" s="238"/>
      <c r="AN8" s="238"/>
      <c r="AO8" s="239"/>
      <c r="AP8" s="77"/>
    </row>
    <row r="9" spans="2:42" s="72" customFormat="1" ht="18.600000000000001" customHeight="1">
      <c r="B9" s="216"/>
      <c r="C9" s="217"/>
      <c r="D9" s="217"/>
      <c r="E9" s="218"/>
      <c r="F9" s="221"/>
      <c r="G9" s="222"/>
      <c r="H9" s="222"/>
      <c r="I9" s="222"/>
      <c r="J9" s="222"/>
      <c r="K9" s="222"/>
      <c r="L9" s="222"/>
      <c r="M9" s="222"/>
      <c r="N9" s="224"/>
      <c r="O9" s="224"/>
      <c r="P9" s="224"/>
      <c r="Q9" s="224"/>
      <c r="R9" s="228"/>
      <c r="S9" s="229"/>
      <c r="T9" s="229"/>
      <c r="U9" s="229"/>
      <c r="V9" s="229"/>
      <c r="W9" s="229"/>
      <c r="X9" s="229"/>
      <c r="Y9" s="229"/>
      <c r="Z9" s="229"/>
      <c r="AA9" s="229"/>
      <c r="AB9" s="230"/>
      <c r="AC9" s="234"/>
      <c r="AD9" s="235"/>
      <c r="AE9" s="235"/>
      <c r="AF9" s="236"/>
      <c r="AG9" s="240"/>
      <c r="AH9" s="241"/>
      <c r="AI9" s="241"/>
      <c r="AJ9" s="241"/>
      <c r="AK9" s="241"/>
      <c r="AL9" s="241"/>
      <c r="AM9" s="241"/>
      <c r="AN9" s="241"/>
      <c r="AO9" s="242"/>
      <c r="AP9" s="73"/>
    </row>
    <row r="10" spans="2:42" s="72" customFormat="1" ht="20.100000000000001" customHeight="1">
      <c r="B10" s="213" t="s">
        <v>88</v>
      </c>
      <c r="C10" s="214"/>
      <c r="D10" s="214"/>
      <c r="E10" s="215"/>
      <c r="F10" s="269">
        <f>O28</f>
        <v>5000</v>
      </c>
      <c r="G10" s="270"/>
      <c r="H10" s="270"/>
      <c r="I10" s="270"/>
      <c r="J10" s="271"/>
      <c r="K10" s="317" t="s">
        <v>90</v>
      </c>
      <c r="L10" s="262"/>
      <c r="M10" s="262"/>
      <c r="N10" s="262"/>
      <c r="O10" s="262"/>
      <c r="P10" s="318">
        <f>T28</f>
        <v>1500</v>
      </c>
      <c r="Q10" s="319"/>
      <c r="R10" s="319"/>
      <c r="S10" s="319"/>
      <c r="T10" s="319"/>
      <c r="U10" s="278"/>
      <c r="V10" s="279"/>
      <c r="W10" s="279"/>
      <c r="X10" s="279"/>
      <c r="Y10" s="279"/>
      <c r="Z10" s="279"/>
      <c r="AA10" s="279"/>
      <c r="AB10" s="279"/>
      <c r="AC10" s="279"/>
      <c r="AD10" s="280"/>
      <c r="AE10" s="177" t="s">
        <v>28</v>
      </c>
      <c r="AF10" s="262"/>
      <c r="AG10" s="262"/>
      <c r="AH10" s="262"/>
      <c r="AI10" s="262"/>
      <c r="AJ10" s="263">
        <f>P10/F10</f>
        <v>0.3</v>
      </c>
      <c r="AK10" s="263"/>
      <c r="AL10" s="263"/>
      <c r="AM10" s="263"/>
      <c r="AN10" s="264"/>
      <c r="AO10" s="265"/>
      <c r="AP10" s="77"/>
    </row>
    <row r="11" spans="2:42" s="72" customFormat="1" ht="13.95" customHeight="1">
      <c r="B11" s="216"/>
      <c r="C11" s="217"/>
      <c r="D11" s="217"/>
      <c r="E11" s="218"/>
      <c r="F11" s="275"/>
      <c r="G11" s="276"/>
      <c r="H11" s="276"/>
      <c r="I11" s="276"/>
      <c r="J11" s="277"/>
      <c r="K11" s="262"/>
      <c r="L11" s="262"/>
      <c r="M11" s="262"/>
      <c r="N11" s="262"/>
      <c r="O11" s="262"/>
      <c r="P11" s="319"/>
      <c r="Q11" s="319"/>
      <c r="R11" s="319"/>
      <c r="S11" s="319"/>
      <c r="T11" s="319"/>
      <c r="U11" s="284"/>
      <c r="V11" s="285"/>
      <c r="W11" s="285"/>
      <c r="X11" s="285"/>
      <c r="Y11" s="285"/>
      <c r="Z11" s="285"/>
      <c r="AA11" s="285"/>
      <c r="AB11" s="285"/>
      <c r="AC11" s="285"/>
      <c r="AD11" s="286"/>
      <c r="AE11" s="262"/>
      <c r="AF11" s="262"/>
      <c r="AG11" s="262"/>
      <c r="AH11" s="262"/>
      <c r="AI11" s="262"/>
      <c r="AJ11" s="263"/>
      <c r="AK11" s="263"/>
      <c r="AL11" s="263"/>
      <c r="AM11" s="263"/>
      <c r="AN11" s="264"/>
      <c r="AO11" s="265"/>
      <c r="AP11" s="73"/>
    </row>
    <row r="12" spans="2:42" s="72" customFormat="1" ht="15" customHeight="1">
      <c r="B12" s="213" t="s">
        <v>89</v>
      </c>
      <c r="C12" s="214"/>
      <c r="D12" s="214"/>
      <c r="E12" s="215"/>
      <c r="F12" s="269">
        <f>S28</f>
        <v>4500</v>
      </c>
      <c r="G12" s="270"/>
      <c r="H12" s="270"/>
      <c r="I12" s="270"/>
      <c r="J12" s="271"/>
      <c r="K12" s="278" t="s">
        <v>144</v>
      </c>
      <c r="L12" s="279"/>
      <c r="M12" s="279"/>
      <c r="N12" s="279"/>
      <c r="O12" s="280"/>
      <c r="P12" s="287">
        <f>X28</f>
        <v>1350</v>
      </c>
      <c r="Q12" s="288"/>
      <c r="R12" s="289"/>
      <c r="S12" s="296" t="s">
        <v>188</v>
      </c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8"/>
      <c r="AE12" s="299" t="s">
        <v>145</v>
      </c>
      <c r="AF12" s="300"/>
      <c r="AG12" s="300"/>
      <c r="AH12" s="300"/>
      <c r="AI12" s="301"/>
      <c r="AJ12" s="308">
        <f>P12/P10</f>
        <v>0.9</v>
      </c>
      <c r="AK12" s="309"/>
      <c r="AL12" s="309"/>
      <c r="AM12" s="310"/>
      <c r="AN12" s="78" t="str">
        <f>IF(AJ12&gt;=0.5,"　","別紙1を提出してください。")</f>
        <v>　</v>
      </c>
      <c r="AO12" s="79"/>
      <c r="AP12" s="73"/>
    </row>
    <row r="13" spans="2:42" s="72" customFormat="1" ht="20.399999999999999" customHeight="1">
      <c r="B13" s="266"/>
      <c r="C13" s="267"/>
      <c r="D13" s="267"/>
      <c r="E13" s="268"/>
      <c r="F13" s="272"/>
      <c r="G13" s="273"/>
      <c r="H13" s="273"/>
      <c r="I13" s="273"/>
      <c r="J13" s="274"/>
      <c r="K13" s="281"/>
      <c r="L13" s="282"/>
      <c r="M13" s="282"/>
      <c r="N13" s="282"/>
      <c r="O13" s="283"/>
      <c r="P13" s="290"/>
      <c r="Q13" s="291"/>
      <c r="R13" s="292"/>
      <c r="S13" s="80" t="s">
        <v>146</v>
      </c>
      <c r="T13" s="81">
        <v>1000</v>
      </c>
      <c r="U13" s="256" t="s">
        <v>147</v>
      </c>
      <c r="V13" s="256"/>
      <c r="W13" s="256"/>
      <c r="X13" s="256"/>
      <c r="Y13" s="256"/>
      <c r="Z13" s="257">
        <v>20</v>
      </c>
      <c r="AA13" s="257"/>
      <c r="AB13" s="257"/>
      <c r="AC13" s="257"/>
      <c r="AD13" s="257"/>
      <c r="AE13" s="302"/>
      <c r="AF13" s="303"/>
      <c r="AG13" s="303"/>
      <c r="AH13" s="303"/>
      <c r="AI13" s="304"/>
      <c r="AJ13" s="311"/>
      <c r="AK13" s="312"/>
      <c r="AL13" s="312"/>
      <c r="AM13" s="313"/>
      <c r="AN13" s="82"/>
      <c r="AO13" s="83"/>
      <c r="AP13" s="77"/>
    </row>
    <row r="14" spans="2:42" s="72" customFormat="1" ht="19.2" customHeight="1">
      <c r="B14" s="216"/>
      <c r="C14" s="217"/>
      <c r="D14" s="217"/>
      <c r="E14" s="218"/>
      <c r="F14" s="275"/>
      <c r="G14" s="276"/>
      <c r="H14" s="276"/>
      <c r="I14" s="276"/>
      <c r="J14" s="277"/>
      <c r="K14" s="284"/>
      <c r="L14" s="285"/>
      <c r="M14" s="285"/>
      <c r="N14" s="285"/>
      <c r="O14" s="286"/>
      <c r="P14" s="293"/>
      <c r="Q14" s="294"/>
      <c r="R14" s="295"/>
      <c r="S14" s="80" t="s">
        <v>143</v>
      </c>
      <c r="T14" s="84">
        <v>330</v>
      </c>
      <c r="U14" s="256"/>
      <c r="V14" s="256"/>
      <c r="W14" s="256"/>
      <c r="X14" s="256"/>
      <c r="Y14" s="256"/>
      <c r="Z14" s="257"/>
      <c r="AA14" s="257"/>
      <c r="AB14" s="257"/>
      <c r="AC14" s="257"/>
      <c r="AD14" s="257"/>
      <c r="AE14" s="305"/>
      <c r="AF14" s="306"/>
      <c r="AG14" s="306"/>
      <c r="AH14" s="306"/>
      <c r="AI14" s="307"/>
      <c r="AJ14" s="314"/>
      <c r="AK14" s="315"/>
      <c r="AL14" s="315"/>
      <c r="AM14" s="316"/>
      <c r="AN14" s="85"/>
      <c r="AO14" s="86"/>
      <c r="AP14" s="73"/>
    </row>
    <row r="15" spans="2:42" s="72" customFormat="1" ht="12" customHeight="1">
      <c r="B15" s="258" t="s">
        <v>27</v>
      </c>
      <c r="C15" s="224"/>
      <c r="D15" s="224"/>
      <c r="E15" s="224"/>
      <c r="F15" s="259" t="s">
        <v>162</v>
      </c>
      <c r="G15" s="260"/>
      <c r="H15" s="260"/>
      <c r="I15" s="260"/>
      <c r="J15" s="260"/>
      <c r="K15" s="261" t="s">
        <v>26</v>
      </c>
      <c r="L15" s="262"/>
      <c r="M15" s="262"/>
      <c r="N15" s="262"/>
      <c r="O15" s="262"/>
      <c r="P15" s="209" t="s">
        <v>187</v>
      </c>
      <c r="Q15" s="209"/>
      <c r="R15" s="209"/>
      <c r="S15" s="209"/>
      <c r="T15" s="209"/>
      <c r="U15" s="210" t="s">
        <v>167</v>
      </c>
      <c r="V15" s="210"/>
      <c r="W15" s="210"/>
      <c r="X15" s="210"/>
      <c r="Y15" s="210"/>
      <c r="Z15" s="209"/>
      <c r="AA15" s="209"/>
      <c r="AB15" s="209"/>
      <c r="AC15" s="209"/>
      <c r="AD15" s="209"/>
      <c r="AE15" s="210" t="s">
        <v>168</v>
      </c>
      <c r="AF15" s="210"/>
      <c r="AG15" s="210"/>
      <c r="AH15" s="210"/>
      <c r="AI15" s="210"/>
      <c r="AJ15" s="161">
        <f>AD28</f>
        <v>12000000</v>
      </c>
      <c r="AK15" s="162"/>
      <c r="AL15" s="162"/>
      <c r="AM15" s="162"/>
      <c r="AN15" s="162"/>
      <c r="AO15" s="163"/>
      <c r="AP15" s="77"/>
    </row>
    <row r="16" spans="2:42" s="72" customFormat="1" ht="13.2" customHeight="1">
      <c r="B16" s="258"/>
      <c r="C16" s="224"/>
      <c r="D16" s="224"/>
      <c r="E16" s="224"/>
      <c r="F16" s="259"/>
      <c r="G16" s="260"/>
      <c r="H16" s="260"/>
      <c r="I16" s="260"/>
      <c r="J16" s="260"/>
      <c r="K16" s="261"/>
      <c r="L16" s="262"/>
      <c r="M16" s="262"/>
      <c r="N16" s="262"/>
      <c r="O16" s="262"/>
      <c r="P16" s="209"/>
      <c r="Q16" s="209"/>
      <c r="R16" s="209"/>
      <c r="S16" s="209"/>
      <c r="T16" s="209"/>
      <c r="U16" s="210"/>
      <c r="V16" s="210"/>
      <c r="W16" s="210"/>
      <c r="X16" s="210"/>
      <c r="Y16" s="210"/>
      <c r="Z16" s="209"/>
      <c r="AA16" s="209"/>
      <c r="AB16" s="209"/>
      <c r="AC16" s="209"/>
      <c r="AD16" s="209"/>
      <c r="AE16" s="210"/>
      <c r="AF16" s="210"/>
      <c r="AG16" s="210"/>
      <c r="AH16" s="210"/>
      <c r="AI16" s="210"/>
      <c r="AJ16" s="162"/>
      <c r="AK16" s="162"/>
      <c r="AL16" s="162"/>
      <c r="AM16" s="162"/>
      <c r="AN16" s="162"/>
      <c r="AO16" s="163"/>
      <c r="AP16" s="77"/>
    </row>
    <row r="17" spans="2:48" s="72" customFormat="1" ht="14.4" customHeight="1">
      <c r="B17" s="258"/>
      <c r="C17" s="224"/>
      <c r="D17" s="224"/>
      <c r="E17" s="224"/>
      <c r="F17" s="260"/>
      <c r="G17" s="260"/>
      <c r="H17" s="260"/>
      <c r="I17" s="260"/>
      <c r="J17" s="260"/>
      <c r="K17" s="262"/>
      <c r="L17" s="262"/>
      <c r="M17" s="262"/>
      <c r="N17" s="262"/>
      <c r="O17" s="262"/>
      <c r="P17" s="209"/>
      <c r="Q17" s="209"/>
      <c r="R17" s="209"/>
      <c r="S17" s="209"/>
      <c r="T17" s="209"/>
      <c r="U17" s="210"/>
      <c r="V17" s="210"/>
      <c r="W17" s="210"/>
      <c r="X17" s="210"/>
      <c r="Y17" s="210"/>
      <c r="Z17" s="209"/>
      <c r="AA17" s="209"/>
      <c r="AB17" s="209"/>
      <c r="AC17" s="209"/>
      <c r="AD17" s="209"/>
      <c r="AE17" s="210"/>
      <c r="AF17" s="210"/>
      <c r="AG17" s="210"/>
      <c r="AH17" s="210"/>
      <c r="AI17" s="210"/>
      <c r="AJ17" s="162"/>
      <c r="AK17" s="162"/>
      <c r="AL17" s="162"/>
      <c r="AM17" s="162"/>
      <c r="AN17" s="162"/>
      <c r="AO17" s="163"/>
      <c r="AP17" s="73"/>
    </row>
    <row r="18" spans="2:48" s="87" customFormat="1" ht="20.100000000000001" customHeight="1">
      <c r="B18" s="320" t="s">
        <v>25</v>
      </c>
      <c r="C18" s="321"/>
      <c r="D18" s="321"/>
      <c r="E18" s="321"/>
      <c r="F18" s="321"/>
      <c r="G18" s="321"/>
      <c r="H18" s="321"/>
      <c r="I18" s="321"/>
      <c r="J18" s="322" t="s">
        <v>24</v>
      </c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4"/>
    </row>
    <row r="19" spans="2:48" s="87" customFormat="1" ht="20.100000000000001" customHeight="1">
      <c r="B19" s="320"/>
      <c r="C19" s="321"/>
      <c r="D19" s="321"/>
      <c r="E19" s="321"/>
      <c r="F19" s="321"/>
      <c r="G19" s="321"/>
      <c r="H19" s="321"/>
      <c r="I19" s="321"/>
      <c r="J19" s="32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7"/>
    </row>
    <row r="20" spans="2:48" s="87" customFormat="1" ht="20.100000000000001" customHeight="1">
      <c r="B20" s="320"/>
      <c r="C20" s="321"/>
      <c r="D20" s="321"/>
      <c r="E20" s="321"/>
      <c r="F20" s="321"/>
      <c r="G20" s="321"/>
      <c r="H20" s="321"/>
      <c r="I20" s="321"/>
      <c r="J20" s="328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30"/>
    </row>
    <row r="21" spans="2:48" s="87" customFormat="1" ht="7.95" customHeight="1" thickBot="1">
      <c r="B21" s="320"/>
      <c r="C21" s="321"/>
      <c r="D21" s="321"/>
      <c r="E21" s="321"/>
      <c r="F21" s="321"/>
      <c r="G21" s="321"/>
      <c r="H21" s="321"/>
      <c r="I21" s="321"/>
      <c r="J21" s="331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29"/>
      <c r="AK21" s="329"/>
      <c r="AL21" s="329"/>
      <c r="AM21" s="329"/>
      <c r="AN21" s="329"/>
      <c r="AO21" s="330"/>
    </row>
    <row r="22" spans="2:48" s="72" customFormat="1" ht="48" customHeight="1">
      <c r="B22" s="333" t="s">
        <v>148</v>
      </c>
      <c r="C22" s="262"/>
      <c r="D22" s="262"/>
      <c r="E22" s="262"/>
      <c r="F22" s="262"/>
      <c r="G22" s="262"/>
      <c r="H22" s="262"/>
      <c r="I22" s="262"/>
      <c r="J22" s="335" t="s">
        <v>149</v>
      </c>
      <c r="K22" s="336"/>
      <c r="L22" s="336" t="s">
        <v>150</v>
      </c>
      <c r="M22" s="336"/>
      <c r="N22" s="336"/>
      <c r="O22" s="336" t="s">
        <v>151</v>
      </c>
      <c r="P22" s="336"/>
      <c r="Q22" s="336"/>
      <c r="R22" s="336"/>
      <c r="S22" s="88" t="s">
        <v>152</v>
      </c>
      <c r="T22" s="336" t="s">
        <v>90</v>
      </c>
      <c r="U22" s="336"/>
      <c r="V22" s="336"/>
      <c r="W22" s="336"/>
      <c r="X22" s="175" t="s">
        <v>153</v>
      </c>
      <c r="Y22" s="175"/>
      <c r="Z22" s="175"/>
      <c r="AA22" s="175"/>
      <c r="AB22" s="175"/>
      <c r="AC22" s="176"/>
      <c r="AD22" s="175" t="s">
        <v>166</v>
      </c>
      <c r="AE22" s="175"/>
      <c r="AF22" s="175"/>
      <c r="AG22" s="175"/>
      <c r="AH22" s="175"/>
      <c r="AI22" s="176"/>
      <c r="AJ22" s="177" t="s">
        <v>23</v>
      </c>
      <c r="AK22" s="177"/>
      <c r="AL22" s="177"/>
      <c r="AM22" s="177"/>
      <c r="AN22" s="177"/>
      <c r="AO22" s="177"/>
      <c r="AP22" s="191" t="s">
        <v>98</v>
      </c>
      <c r="AQ22" s="191"/>
      <c r="AR22" s="191"/>
      <c r="AS22" s="191"/>
      <c r="AT22" s="191"/>
      <c r="AU22" s="192"/>
      <c r="AV22" s="89"/>
    </row>
    <row r="23" spans="2:48" s="72" customFormat="1" ht="25.35" customHeight="1">
      <c r="B23" s="333"/>
      <c r="C23" s="262"/>
      <c r="D23" s="262"/>
      <c r="E23" s="262"/>
      <c r="F23" s="262"/>
      <c r="G23" s="262"/>
      <c r="H23" s="262"/>
      <c r="I23" s="262"/>
      <c r="J23" s="193" t="s">
        <v>154</v>
      </c>
      <c r="K23" s="194"/>
      <c r="L23" s="195">
        <v>10000</v>
      </c>
      <c r="M23" s="195"/>
      <c r="N23" s="195"/>
      <c r="O23" s="195">
        <v>2500</v>
      </c>
      <c r="P23" s="195"/>
      <c r="Q23" s="195"/>
      <c r="R23" s="195"/>
      <c r="S23" s="90">
        <v>2250</v>
      </c>
      <c r="T23" s="195">
        <v>500</v>
      </c>
      <c r="U23" s="195"/>
      <c r="V23" s="195"/>
      <c r="W23" s="195"/>
      <c r="X23" s="195">
        <v>450</v>
      </c>
      <c r="Y23" s="195"/>
      <c r="Z23" s="195"/>
      <c r="AA23" s="195"/>
      <c r="AB23" s="195"/>
      <c r="AC23" s="196"/>
      <c r="AD23" s="178">
        <f>L23*T23</f>
        <v>5000000</v>
      </c>
      <c r="AE23" s="178"/>
      <c r="AF23" s="178"/>
      <c r="AG23" s="178"/>
      <c r="AH23" s="178"/>
      <c r="AI23" s="179"/>
      <c r="AJ23" s="180" t="s">
        <v>190</v>
      </c>
      <c r="AK23" s="181"/>
      <c r="AL23" s="181"/>
      <c r="AM23" s="181"/>
      <c r="AN23" s="181"/>
      <c r="AO23" s="182"/>
      <c r="AP23" s="197"/>
      <c r="AQ23" s="198"/>
      <c r="AR23" s="198"/>
      <c r="AS23" s="198"/>
      <c r="AT23" s="198"/>
      <c r="AU23" s="199"/>
      <c r="AV23" s="89"/>
    </row>
    <row r="24" spans="2:48" s="72" customFormat="1" ht="25.35" customHeight="1">
      <c r="B24" s="333"/>
      <c r="C24" s="262"/>
      <c r="D24" s="262"/>
      <c r="E24" s="262"/>
      <c r="F24" s="262"/>
      <c r="G24" s="262"/>
      <c r="H24" s="262"/>
      <c r="I24" s="262"/>
      <c r="J24" s="193" t="s">
        <v>155</v>
      </c>
      <c r="K24" s="194"/>
      <c r="L24" s="195">
        <v>8000</v>
      </c>
      <c r="M24" s="195"/>
      <c r="N24" s="195"/>
      <c r="O24" s="195">
        <v>1500</v>
      </c>
      <c r="P24" s="195"/>
      <c r="Q24" s="195"/>
      <c r="R24" s="195"/>
      <c r="S24" s="90">
        <v>1350</v>
      </c>
      <c r="T24" s="195">
        <v>500</v>
      </c>
      <c r="U24" s="195"/>
      <c r="V24" s="195"/>
      <c r="W24" s="195"/>
      <c r="X24" s="195">
        <v>450</v>
      </c>
      <c r="Y24" s="195"/>
      <c r="Z24" s="195"/>
      <c r="AA24" s="195"/>
      <c r="AB24" s="195"/>
      <c r="AC24" s="196"/>
      <c r="AD24" s="178">
        <f>L24*T24</f>
        <v>4000000</v>
      </c>
      <c r="AE24" s="178"/>
      <c r="AF24" s="178"/>
      <c r="AG24" s="178"/>
      <c r="AH24" s="178"/>
      <c r="AI24" s="179"/>
      <c r="AJ24" s="183"/>
      <c r="AK24" s="184"/>
      <c r="AL24" s="184"/>
      <c r="AM24" s="184"/>
      <c r="AN24" s="184"/>
      <c r="AO24" s="185"/>
      <c r="AP24" s="200"/>
      <c r="AQ24" s="201"/>
      <c r="AR24" s="201"/>
      <c r="AS24" s="201"/>
      <c r="AT24" s="201"/>
      <c r="AU24" s="202"/>
      <c r="AV24" s="89"/>
    </row>
    <row r="25" spans="2:48" s="72" customFormat="1" ht="25.35" customHeight="1">
      <c r="B25" s="333"/>
      <c r="C25" s="262"/>
      <c r="D25" s="262"/>
      <c r="E25" s="262"/>
      <c r="F25" s="262"/>
      <c r="G25" s="262"/>
      <c r="H25" s="262"/>
      <c r="I25" s="262"/>
      <c r="J25" s="193" t="s">
        <v>156</v>
      </c>
      <c r="K25" s="194"/>
      <c r="L25" s="195">
        <v>6000</v>
      </c>
      <c r="M25" s="195"/>
      <c r="N25" s="195"/>
      <c r="O25" s="195">
        <v>1000</v>
      </c>
      <c r="P25" s="195"/>
      <c r="Q25" s="195"/>
      <c r="R25" s="195"/>
      <c r="S25" s="90">
        <v>900</v>
      </c>
      <c r="T25" s="195">
        <v>500</v>
      </c>
      <c r="U25" s="195"/>
      <c r="V25" s="195"/>
      <c r="W25" s="195"/>
      <c r="X25" s="195">
        <v>450</v>
      </c>
      <c r="Y25" s="195"/>
      <c r="Z25" s="195"/>
      <c r="AA25" s="195"/>
      <c r="AB25" s="195"/>
      <c r="AC25" s="196"/>
      <c r="AD25" s="178">
        <f t="shared" ref="AD25" si="0">L25*T25</f>
        <v>3000000</v>
      </c>
      <c r="AE25" s="178"/>
      <c r="AF25" s="178"/>
      <c r="AG25" s="178"/>
      <c r="AH25" s="178"/>
      <c r="AI25" s="179"/>
      <c r="AJ25" s="183"/>
      <c r="AK25" s="184"/>
      <c r="AL25" s="184"/>
      <c r="AM25" s="184"/>
      <c r="AN25" s="184"/>
      <c r="AO25" s="185"/>
      <c r="AP25" s="203">
        <f>'（様式６－2)'!AN44</f>
        <v>30000000</v>
      </c>
      <c r="AQ25" s="204"/>
      <c r="AR25" s="204"/>
      <c r="AS25" s="204"/>
      <c r="AT25" s="204"/>
      <c r="AU25" s="205"/>
      <c r="AV25" s="89"/>
    </row>
    <row r="26" spans="2:48" s="72" customFormat="1" ht="25.35" customHeight="1">
      <c r="B26" s="333"/>
      <c r="C26" s="262"/>
      <c r="D26" s="262"/>
      <c r="E26" s="262"/>
      <c r="F26" s="262"/>
      <c r="G26" s="262"/>
      <c r="H26" s="262"/>
      <c r="I26" s="262"/>
      <c r="J26" s="193" t="s">
        <v>157</v>
      </c>
      <c r="K26" s="194"/>
      <c r="L26" s="195"/>
      <c r="M26" s="195"/>
      <c r="N26" s="195"/>
      <c r="O26" s="195"/>
      <c r="P26" s="195"/>
      <c r="Q26" s="195"/>
      <c r="R26" s="195"/>
      <c r="S26" s="90"/>
      <c r="T26" s="195"/>
      <c r="U26" s="195"/>
      <c r="V26" s="195"/>
      <c r="W26" s="195"/>
      <c r="X26" s="195"/>
      <c r="Y26" s="195"/>
      <c r="Z26" s="195"/>
      <c r="AA26" s="195"/>
      <c r="AB26" s="195"/>
      <c r="AC26" s="196"/>
      <c r="AD26" s="178">
        <f t="shared" ref="AD26:AD27" si="1">L26*T26</f>
        <v>0</v>
      </c>
      <c r="AE26" s="178"/>
      <c r="AF26" s="178"/>
      <c r="AG26" s="178"/>
      <c r="AH26" s="178"/>
      <c r="AI26" s="179"/>
      <c r="AJ26" s="183"/>
      <c r="AK26" s="184"/>
      <c r="AL26" s="184"/>
      <c r="AM26" s="184"/>
      <c r="AN26" s="184"/>
      <c r="AO26" s="185"/>
      <c r="AP26" s="206"/>
      <c r="AQ26" s="207"/>
      <c r="AR26" s="207"/>
      <c r="AS26" s="207"/>
      <c r="AT26" s="207"/>
      <c r="AU26" s="208"/>
      <c r="AV26" s="89"/>
    </row>
    <row r="27" spans="2:48" s="72" customFormat="1" ht="25.35" customHeight="1" thickBot="1">
      <c r="B27" s="333"/>
      <c r="C27" s="262"/>
      <c r="D27" s="262"/>
      <c r="E27" s="262"/>
      <c r="F27" s="262"/>
      <c r="G27" s="262"/>
      <c r="H27" s="262"/>
      <c r="I27" s="262"/>
      <c r="J27" s="346" t="s">
        <v>158</v>
      </c>
      <c r="K27" s="347"/>
      <c r="L27" s="211"/>
      <c r="M27" s="211"/>
      <c r="N27" s="211"/>
      <c r="O27" s="211"/>
      <c r="P27" s="211"/>
      <c r="Q27" s="211"/>
      <c r="R27" s="211"/>
      <c r="S27" s="91"/>
      <c r="T27" s="211"/>
      <c r="U27" s="211"/>
      <c r="V27" s="211"/>
      <c r="W27" s="211"/>
      <c r="X27" s="211"/>
      <c r="Y27" s="211"/>
      <c r="Z27" s="211"/>
      <c r="AA27" s="211"/>
      <c r="AB27" s="211"/>
      <c r="AC27" s="212"/>
      <c r="AD27" s="178">
        <f t="shared" si="1"/>
        <v>0</v>
      </c>
      <c r="AE27" s="178"/>
      <c r="AF27" s="178"/>
      <c r="AG27" s="178"/>
      <c r="AH27" s="178"/>
      <c r="AI27" s="179"/>
      <c r="AJ27" s="183"/>
      <c r="AK27" s="184"/>
      <c r="AL27" s="184"/>
      <c r="AM27" s="184"/>
      <c r="AN27" s="184"/>
      <c r="AO27" s="185"/>
      <c r="AP27" s="200"/>
      <c r="AQ27" s="201"/>
      <c r="AR27" s="201"/>
      <c r="AS27" s="201"/>
      <c r="AT27" s="201"/>
      <c r="AU27" s="202"/>
      <c r="AV27" s="89"/>
    </row>
    <row r="28" spans="2:48" s="72" customFormat="1" ht="25.35" customHeight="1" thickTop="1" thickBot="1">
      <c r="B28" s="334"/>
      <c r="C28" s="262"/>
      <c r="D28" s="262"/>
      <c r="E28" s="262"/>
      <c r="F28" s="262"/>
      <c r="G28" s="262"/>
      <c r="H28" s="262"/>
      <c r="I28" s="262"/>
      <c r="J28" s="337" t="s">
        <v>159</v>
      </c>
      <c r="K28" s="338"/>
      <c r="L28" s="339" t="s">
        <v>160</v>
      </c>
      <c r="M28" s="339"/>
      <c r="N28" s="339"/>
      <c r="O28" s="189">
        <f>SUM(O23:R27)</f>
        <v>5000</v>
      </c>
      <c r="P28" s="189"/>
      <c r="Q28" s="189"/>
      <c r="R28" s="189"/>
      <c r="S28" s="95">
        <f>SUM(S23:S27)</f>
        <v>4500</v>
      </c>
      <c r="T28" s="189">
        <f>SUM(T23:W27)</f>
        <v>1500</v>
      </c>
      <c r="U28" s="189"/>
      <c r="V28" s="189"/>
      <c r="W28" s="189"/>
      <c r="X28" s="189">
        <f>SUM(X23:AC27)</f>
        <v>1350</v>
      </c>
      <c r="Y28" s="189"/>
      <c r="Z28" s="189"/>
      <c r="AA28" s="189"/>
      <c r="AB28" s="189"/>
      <c r="AC28" s="190"/>
      <c r="AD28" s="189">
        <f>SUM(AD23:AI27)</f>
        <v>12000000</v>
      </c>
      <c r="AE28" s="189"/>
      <c r="AF28" s="189"/>
      <c r="AG28" s="189"/>
      <c r="AH28" s="189"/>
      <c r="AI28" s="190"/>
      <c r="AJ28" s="186"/>
      <c r="AK28" s="187"/>
      <c r="AL28" s="187"/>
      <c r="AM28" s="187"/>
      <c r="AN28" s="187"/>
      <c r="AO28" s="188"/>
      <c r="AP28" s="172">
        <f>AJ15*3</f>
        <v>36000000</v>
      </c>
      <c r="AQ28" s="173"/>
      <c r="AR28" s="173"/>
      <c r="AS28" s="173"/>
      <c r="AT28" s="173"/>
      <c r="AU28" s="174"/>
      <c r="AV28" s="73"/>
    </row>
    <row r="29" spans="2:48" s="72" customFormat="1" ht="20.100000000000001" customHeight="1" thickBot="1">
      <c r="B29" s="340" t="s">
        <v>22</v>
      </c>
      <c r="C29" s="341"/>
      <c r="D29" s="341"/>
      <c r="E29" s="341"/>
      <c r="F29" s="341"/>
      <c r="G29" s="341"/>
      <c r="H29" s="341"/>
      <c r="I29" s="342"/>
      <c r="J29" s="343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5"/>
      <c r="AP29" s="77"/>
    </row>
    <row r="30" spans="2:48" s="72" customFormat="1" ht="20.100000000000001" customHeight="1">
      <c r="B30" s="213" t="s">
        <v>29</v>
      </c>
      <c r="C30" s="214"/>
      <c r="D30" s="214"/>
      <c r="E30" s="215"/>
      <c r="F30" s="219" t="s">
        <v>101</v>
      </c>
      <c r="G30" s="220"/>
      <c r="H30" s="220"/>
      <c r="I30" s="220"/>
      <c r="J30" s="220"/>
      <c r="K30" s="220"/>
      <c r="L30" s="220"/>
      <c r="M30" s="220"/>
      <c r="N30" s="223" t="s">
        <v>31</v>
      </c>
      <c r="O30" s="223"/>
      <c r="P30" s="223"/>
      <c r="Q30" s="223"/>
      <c r="R30" s="225" t="s">
        <v>102</v>
      </c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31" t="s">
        <v>30</v>
      </c>
      <c r="AD30" s="232"/>
      <c r="AE30" s="232"/>
      <c r="AF30" s="233"/>
      <c r="AG30" s="237" t="s">
        <v>97</v>
      </c>
      <c r="AH30" s="238"/>
      <c r="AI30" s="238"/>
      <c r="AJ30" s="238"/>
      <c r="AK30" s="238"/>
      <c r="AL30" s="238"/>
      <c r="AM30" s="238"/>
      <c r="AN30" s="238"/>
      <c r="AO30" s="239"/>
      <c r="AP30" s="77"/>
    </row>
    <row r="31" spans="2:48" s="72" customFormat="1" ht="18.600000000000001" customHeight="1">
      <c r="B31" s="216"/>
      <c r="C31" s="217"/>
      <c r="D31" s="217"/>
      <c r="E31" s="218"/>
      <c r="F31" s="221"/>
      <c r="G31" s="222"/>
      <c r="H31" s="222"/>
      <c r="I31" s="222"/>
      <c r="J31" s="222"/>
      <c r="K31" s="222"/>
      <c r="L31" s="222"/>
      <c r="M31" s="222"/>
      <c r="N31" s="224"/>
      <c r="O31" s="224"/>
      <c r="P31" s="224"/>
      <c r="Q31" s="224"/>
      <c r="R31" s="228"/>
      <c r="S31" s="229"/>
      <c r="T31" s="229"/>
      <c r="U31" s="229"/>
      <c r="V31" s="229"/>
      <c r="W31" s="229"/>
      <c r="X31" s="229"/>
      <c r="Y31" s="229"/>
      <c r="Z31" s="229"/>
      <c r="AA31" s="229"/>
      <c r="AB31" s="230"/>
      <c r="AC31" s="234"/>
      <c r="AD31" s="235"/>
      <c r="AE31" s="235"/>
      <c r="AF31" s="236"/>
      <c r="AG31" s="240"/>
      <c r="AH31" s="241"/>
      <c r="AI31" s="241"/>
      <c r="AJ31" s="241"/>
      <c r="AK31" s="241"/>
      <c r="AL31" s="241"/>
      <c r="AM31" s="241"/>
      <c r="AN31" s="241"/>
      <c r="AO31" s="242"/>
      <c r="AP31" s="73"/>
    </row>
    <row r="32" spans="2:48" s="72" customFormat="1" ht="20.100000000000001" customHeight="1">
      <c r="B32" s="213" t="s">
        <v>88</v>
      </c>
      <c r="C32" s="214"/>
      <c r="D32" s="214"/>
      <c r="E32" s="215"/>
      <c r="F32" s="348">
        <f>O50</f>
        <v>2000</v>
      </c>
      <c r="G32" s="349"/>
      <c r="H32" s="349"/>
      <c r="I32" s="349"/>
      <c r="J32" s="350"/>
      <c r="K32" s="317" t="s">
        <v>90</v>
      </c>
      <c r="L32" s="262"/>
      <c r="M32" s="262"/>
      <c r="N32" s="262"/>
      <c r="O32" s="262"/>
      <c r="P32" s="365">
        <f>T50</f>
        <v>400</v>
      </c>
      <c r="Q32" s="319"/>
      <c r="R32" s="319"/>
      <c r="S32" s="319"/>
      <c r="T32" s="319"/>
      <c r="U32" s="278"/>
      <c r="V32" s="279"/>
      <c r="W32" s="279"/>
      <c r="X32" s="279"/>
      <c r="Y32" s="279"/>
      <c r="Z32" s="279"/>
      <c r="AA32" s="279"/>
      <c r="AB32" s="279"/>
      <c r="AC32" s="279"/>
      <c r="AD32" s="280"/>
      <c r="AE32" s="177" t="s">
        <v>28</v>
      </c>
      <c r="AF32" s="262"/>
      <c r="AG32" s="262"/>
      <c r="AH32" s="262"/>
      <c r="AI32" s="262"/>
      <c r="AJ32" s="263">
        <f>P32/F32</f>
        <v>0.2</v>
      </c>
      <c r="AK32" s="263"/>
      <c r="AL32" s="263"/>
      <c r="AM32" s="263"/>
      <c r="AN32" s="264"/>
      <c r="AO32" s="265"/>
      <c r="AP32" s="77"/>
    </row>
    <row r="33" spans="2:48" s="72" customFormat="1" ht="13.95" customHeight="1">
      <c r="B33" s="216"/>
      <c r="C33" s="217"/>
      <c r="D33" s="217"/>
      <c r="E33" s="218"/>
      <c r="F33" s="354"/>
      <c r="G33" s="355"/>
      <c r="H33" s="355"/>
      <c r="I33" s="355"/>
      <c r="J33" s="356"/>
      <c r="K33" s="262"/>
      <c r="L33" s="262"/>
      <c r="M33" s="262"/>
      <c r="N33" s="262"/>
      <c r="O33" s="262"/>
      <c r="P33" s="319"/>
      <c r="Q33" s="319"/>
      <c r="R33" s="319"/>
      <c r="S33" s="319"/>
      <c r="T33" s="319"/>
      <c r="U33" s="284"/>
      <c r="V33" s="285"/>
      <c r="W33" s="285"/>
      <c r="X33" s="285"/>
      <c r="Y33" s="285"/>
      <c r="Z33" s="285"/>
      <c r="AA33" s="285"/>
      <c r="AB33" s="285"/>
      <c r="AC33" s="285"/>
      <c r="AD33" s="286"/>
      <c r="AE33" s="262"/>
      <c r="AF33" s="262"/>
      <c r="AG33" s="262"/>
      <c r="AH33" s="262"/>
      <c r="AI33" s="262"/>
      <c r="AJ33" s="263"/>
      <c r="AK33" s="263"/>
      <c r="AL33" s="263"/>
      <c r="AM33" s="263"/>
      <c r="AN33" s="264"/>
      <c r="AO33" s="265"/>
      <c r="AP33" s="73"/>
    </row>
    <row r="34" spans="2:48" s="72" customFormat="1" ht="15" customHeight="1">
      <c r="B34" s="213" t="s">
        <v>89</v>
      </c>
      <c r="C34" s="214"/>
      <c r="D34" s="214"/>
      <c r="E34" s="215"/>
      <c r="F34" s="348">
        <f>S50</f>
        <v>1200</v>
      </c>
      <c r="G34" s="349"/>
      <c r="H34" s="349"/>
      <c r="I34" s="349"/>
      <c r="J34" s="350"/>
      <c r="K34" s="278" t="s">
        <v>144</v>
      </c>
      <c r="L34" s="279"/>
      <c r="M34" s="279"/>
      <c r="N34" s="279"/>
      <c r="O34" s="280"/>
      <c r="P34" s="287">
        <f>X50</f>
        <v>270</v>
      </c>
      <c r="Q34" s="357"/>
      <c r="R34" s="358"/>
      <c r="S34" s="296" t="s">
        <v>188</v>
      </c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8"/>
      <c r="AE34" s="299" t="s">
        <v>145</v>
      </c>
      <c r="AF34" s="300"/>
      <c r="AG34" s="300"/>
      <c r="AH34" s="300"/>
      <c r="AI34" s="301"/>
      <c r="AJ34" s="308">
        <f>P34/P32</f>
        <v>0.67500000000000004</v>
      </c>
      <c r="AK34" s="309"/>
      <c r="AL34" s="309"/>
      <c r="AM34" s="310"/>
      <c r="AN34" s="78" t="str">
        <f>IF(AJ34&gt;=0.5,"　","別紙1を提出してください。")</f>
        <v>　</v>
      </c>
      <c r="AO34" s="79"/>
      <c r="AP34" s="73"/>
    </row>
    <row r="35" spans="2:48" s="72" customFormat="1" ht="20.399999999999999" customHeight="1">
      <c r="B35" s="266"/>
      <c r="C35" s="267"/>
      <c r="D35" s="267"/>
      <c r="E35" s="268"/>
      <c r="F35" s="351"/>
      <c r="G35" s="352"/>
      <c r="H35" s="352"/>
      <c r="I35" s="352"/>
      <c r="J35" s="353"/>
      <c r="K35" s="281"/>
      <c r="L35" s="282"/>
      <c r="M35" s="282"/>
      <c r="N35" s="282"/>
      <c r="O35" s="283"/>
      <c r="P35" s="359"/>
      <c r="Q35" s="360"/>
      <c r="R35" s="361"/>
      <c r="S35" s="92" t="s">
        <v>146</v>
      </c>
      <c r="T35" s="84">
        <v>240</v>
      </c>
      <c r="U35" s="256" t="s">
        <v>147</v>
      </c>
      <c r="V35" s="256"/>
      <c r="W35" s="256"/>
      <c r="X35" s="256"/>
      <c r="Y35" s="256"/>
      <c r="Z35" s="257">
        <v>0</v>
      </c>
      <c r="AA35" s="257"/>
      <c r="AB35" s="257"/>
      <c r="AC35" s="257"/>
      <c r="AD35" s="257"/>
      <c r="AE35" s="302"/>
      <c r="AF35" s="303"/>
      <c r="AG35" s="303"/>
      <c r="AH35" s="303"/>
      <c r="AI35" s="304"/>
      <c r="AJ35" s="311"/>
      <c r="AK35" s="312"/>
      <c r="AL35" s="312"/>
      <c r="AM35" s="313"/>
      <c r="AN35" s="82"/>
      <c r="AO35" s="83"/>
      <c r="AP35" s="77"/>
    </row>
    <row r="36" spans="2:48" s="72" customFormat="1" ht="19.2" customHeight="1">
      <c r="B36" s="216"/>
      <c r="C36" s="217"/>
      <c r="D36" s="217"/>
      <c r="E36" s="218"/>
      <c r="F36" s="354"/>
      <c r="G36" s="355"/>
      <c r="H36" s="355"/>
      <c r="I36" s="355"/>
      <c r="J36" s="356"/>
      <c r="K36" s="284"/>
      <c r="L36" s="285"/>
      <c r="M36" s="285"/>
      <c r="N36" s="285"/>
      <c r="O36" s="286"/>
      <c r="P36" s="362"/>
      <c r="Q36" s="363"/>
      <c r="R36" s="364"/>
      <c r="S36" s="93" t="s">
        <v>143</v>
      </c>
      <c r="T36" s="84">
        <v>30</v>
      </c>
      <c r="U36" s="256"/>
      <c r="V36" s="256"/>
      <c r="W36" s="256"/>
      <c r="X36" s="256"/>
      <c r="Y36" s="256"/>
      <c r="Z36" s="257"/>
      <c r="AA36" s="257"/>
      <c r="AB36" s="257"/>
      <c r="AC36" s="257"/>
      <c r="AD36" s="257"/>
      <c r="AE36" s="305"/>
      <c r="AF36" s="306"/>
      <c r="AG36" s="306"/>
      <c r="AH36" s="306"/>
      <c r="AI36" s="307"/>
      <c r="AJ36" s="314"/>
      <c r="AK36" s="315"/>
      <c r="AL36" s="315"/>
      <c r="AM36" s="316"/>
      <c r="AN36" s="85"/>
      <c r="AO36" s="86"/>
      <c r="AP36" s="73"/>
    </row>
    <row r="37" spans="2:48" s="72" customFormat="1" ht="12" customHeight="1">
      <c r="B37" s="258" t="s">
        <v>27</v>
      </c>
      <c r="C37" s="224"/>
      <c r="D37" s="224"/>
      <c r="E37" s="224"/>
      <c r="F37" s="259" t="s">
        <v>162</v>
      </c>
      <c r="G37" s="260"/>
      <c r="H37" s="260"/>
      <c r="I37" s="260"/>
      <c r="J37" s="260"/>
      <c r="K37" s="261" t="s">
        <v>26</v>
      </c>
      <c r="L37" s="262"/>
      <c r="M37" s="262"/>
      <c r="N37" s="262"/>
      <c r="O37" s="262"/>
      <c r="P37" s="209" t="s">
        <v>187</v>
      </c>
      <c r="Q37" s="209"/>
      <c r="R37" s="209"/>
      <c r="S37" s="209"/>
      <c r="T37" s="209"/>
      <c r="U37" s="210" t="s">
        <v>167</v>
      </c>
      <c r="V37" s="210"/>
      <c r="W37" s="210"/>
      <c r="X37" s="210"/>
      <c r="Y37" s="210"/>
      <c r="Z37" s="209"/>
      <c r="AA37" s="209"/>
      <c r="AB37" s="209"/>
      <c r="AC37" s="209"/>
      <c r="AD37" s="209"/>
      <c r="AE37" s="210" t="s">
        <v>168</v>
      </c>
      <c r="AF37" s="210"/>
      <c r="AG37" s="210"/>
      <c r="AH37" s="210"/>
      <c r="AI37" s="210"/>
      <c r="AJ37" s="161">
        <f>AD50</f>
        <v>3400000</v>
      </c>
      <c r="AK37" s="162"/>
      <c r="AL37" s="162"/>
      <c r="AM37" s="162"/>
      <c r="AN37" s="162"/>
      <c r="AO37" s="163"/>
      <c r="AP37" s="77"/>
    </row>
    <row r="38" spans="2:48" s="72" customFormat="1" ht="13.2" customHeight="1">
      <c r="B38" s="258"/>
      <c r="C38" s="224"/>
      <c r="D38" s="224"/>
      <c r="E38" s="224"/>
      <c r="F38" s="259"/>
      <c r="G38" s="260"/>
      <c r="H38" s="260"/>
      <c r="I38" s="260"/>
      <c r="J38" s="260"/>
      <c r="K38" s="261"/>
      <c r="L38" s="262"/>
      <c r="M38" s="262"/>
      <c r="N38" s="262"/>
      <c r="O38" s="262"/>
      <c r="P38" s="209"/>
      <c r="Q38" s="209"/>
      <c r="R38" s="209"/>
      <c r="S38" s="209"/>
      <c r="T38" s="209"/>
      <c r="U38" s="210"/>
      <c r="V38" s="210"/>
      <c r="W38" s="210"/>
      <c r="X38" s="210"/>
      <c r="Y38" s="210"/>
      <c r="Z38" s="209"/>
      <c r="AA38" s="209"/>
      <c r="AB38" s="209"/>
      <c r="AC38" s="209"/>
      <c r="AD38" s="209"/>
      <c r="AE38" s="210"/>
      <c r="AF38" s="210"/>
      <c r="AG38" s="210"/>
      <c r="AH38" s="210"/>
      <c r="AI38" s="210"/>
      <c r="AJ38" s="162"/>
      <c r="AK38" s="162"/>
      <c r="AL38" s="162"/>
      <c r="AM38" s="162"/>
      <c r="AN38" s="162"/>
      <c r="AO38" s="163"/>
      <c r="AP38" s="77"/>
    </row>
    <row r="39" spans="2:48" s="72" customFormat="1" ht="14.4" customHeight="1">
      <c r="B39" s="258"/>
      <c r="C39" s="224"/>
      <c r="D39" s="224"/>
      <c r="E39" s="224"/>
      <c r="F39" s="260"/>
      <c r="G39" s="260"/>
      <c r="H39" s="260"/>
      <c r="I39" s="260"/>
      <c r="J39" s="260"/>
      <c r="K39" s="262"/>
      <c r="L39" s="262"/>
      <c r="M39" s="262"/>
      <c r="N39" s="262"/>
      <c r="O39" s="262"/>
      <c r="P39" s="209"/>
      <c r="Q39" s="209"/>
      <c r="R39" s="209"/>
      <c r="S39" s="209"/>
      <c r="T39" s="209"/>
      <c r="U39" s="210"/>
      <c r="V39" s="210"/>
      <c r="W39" s="210"/>
      <c r="X39" s="210"/>
      <c r="Y39" s="210"/>
      <c r="Z39" s="209"/>
      <c r="AA39" s="209"/>
      <c r="AB39" s="209"/>
      <c r="AC39" s="209"/>
      <c r="AD39" s="209"/>
      <c r="AE39" s="210"/>
      <c r="AF39" s="210"/>
      <c r="AG39" s="210"/>
      <c r="AH39" s="210"/>
      <c r="AI39" s="210"/>
      <c r="AJ39" s="162"/>
      <c r="AK39" s="162"/>
      <c r="AL39" s="162"/>
      <c r="AM39" s="162"/>
      <c r="AN39" s="162"/>
      <c r="AO39" s="163"/>
      <c r="AP39" s="73"/>
    </row>
    <row r="40" spans="2:48" s="87" customFormat="1" ht="20.100000000000001" customHeight="1">
      <c r="B40" s="320" t="s">
        <v>25</v>
      </c>
      <c r="C40" s="321"/>
      <c r="D40" s="321"/>
      <c r="E40" s="321"/>
      <c r="F40" s="321"/>
      <c r="G40" s="321"/>
      <c r="H40" s="321"/>
      <c r="I40" s="321"/>
      <c r="J40" s="322" t="s">
        <v>24</v>
      </c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4"/>
    </row>
    <row r="41" spans="2:48" s="87" customFormat="1" ht="20.100000000000001" customHeight="1">
      <c r="B41" s="320"/>
      <c r="C41" s="321"/>
      <c r="D41" s="321"/>
      <c r="E41" s="321"/>
      <c r="F41" s="321"/>
      <c r="G41" s="321"/>
      <c r="H41" s="321"/>
      <c r="I41" s="321"/>
      <c r="J41" s="325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7"/>
    </row>
    <row r="42" spans="2:48" s="87" customFormat="1" ht="20.100000000000001" customHeight="1">
      <c r="B42" s="320"/>
      <c r="C42" s="321"/>
      <c r="D42" s="321"/>
      <c r="E42" s="321"/>
      <c r="F42" s="321"/>
      <c r="G42" s="321"/>
      <c r="H42" s="321"/>
      <c r="I42" s="321"/>
      <c r="J42" s="328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30"/>
    </row>
    <row r="43" spans="2:48" s="87" customFormat="1" ht="7.95" customHeight="1" thickBot="1">
      <c r="B43" s="320"/>
      <c r="C43" s="321"/>
      <c r="D43" s="321"/>
      <c r="E43" s="321"/>
      <c r="F43" s="321"/>
      <c r="G43" s="321"/>
      <c r="H43" s="321"/>
      <c r="I43" s="321"/>
      <c r="J43" s="331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66"/>
    </row>
    <row r="44" spans="2:48" s="72" customFormat="1" ht="48" customHeight="1">
      <c r="B44" s="333" t="s">
        <v>148</v>
      </c>
      <c r="C44" s="262"/>
      <c r="D44" s="262"/>
      <c r="E44" s="262"/>
      <c r="F44" s="262"/>
      <c r="G44" s="262"/>
      <c r="H44" s="262"/>
      <c r="I44" s="262"/>
      <c r="J44" s="335" t="s">
        <v>149</v>
      </c>
      <c r="K44" s="336"/>
      <c r="L44" s="336" t="s">
        <v>150</v>
      </c>
      <c r="M44" s="336"/>
      <c r="N44" s="336"/>
      <c r="O44" s="336" t="s">
        <v>151</v>
      </c>
      <c r="P44" s="336"/>
      <c r="Q44" s="336"/>
      <c r="R44" s="336"/>
      <c r="S44" s="88" t="s">
        <v>152</v>
      </c>
      <c r="T44" s="336" t="s">
        <v>90</v>
      </c>
      <c r="U44" s="336"/>
      <c r="V44" s="336"/>
      <c r="W44" s="336"/>
      <c r="X44" s="175" t="s">
        <v>153</v>
      </c>
      <c r="Y44" s="175"/>
      <c r="Z44" s="175"/>
      <c r="AA44" s="175"/>
      <c r="AB44" s="175"/>
      <c r="AC44" s="176"/>
      <c r="AD44" s="175" t="s">
        <v>166</v>
      </c>
      <c r="AE44" s="175"/>
      <c r="AF44" s="175"/>
      <c r="AG44" s="175"/>
      <c r="AH44" s="175"/>
      <c r="AI44" s="176"/>
      <c r="AJ44" s="177" t="s">
        <v>23</v>
      </c>
      <c r="AK44" s="177"/>
      <c r="AL44" s="177"/>
      <c r="AM44" s="177"/>
      <c r="AN44" s="177"/>
      <c r="AO44" s="177"/>
      <c r="AP44" s="191" t="s">
        <v>98</v>
      </c>
      <c r="AQ44" s="191"/>
      <c r="AR44" s="191"/>
      <c r="AS44" s="191"/>
      <c r="AT44" s="191"/>
      <c r="AU44" s="192"/>
      <c r="AV44" s="89"/>
    </row>
    <row r="45" spans="2:48" s="72" customFormat="1" ht="25.35" customHeight="1">
      <c r="B45" s="333"/>
      <c r="C45" s="262"/>
      <c r="D45" s="262"/>
      <c r="E45" s="262"/>
      <c r="F45" s="262"/>
      <c r="G45" s="262"/>
      <c r="H45" s="262"/>
      <c r="I45" s="262"/>
      <c r="J45" s="193" t="s">
        <v>154</v>
      </c>
      <c r="K45" s="194"/>
      <c r="L45" s="195">
        <v>10000</v>
      </c>
      <c r="M45" s="195"/>
      <c r="N45" s="195"/>
      <c r="O45" s="195">
        <v>1000</v>
      </c>
      <c r="P45" s="195"/>
      <c r="Q45" s="195"/>
      <c r="R45" s="195"/>
      <c r="S45" s="90">
        <v>800</v>
      </c>
      <c r="T45" s="195">
        <v>200</v>
      </c>
      <c r="U45" s="195"/>
      <c r="V45" s="195"/>
      <c r="W45" s="195"/>
      <c r="X45" s="195">
        <v>150</v>
      </c>
      <c r="Y45" s="195"/>
      <c r="Z45" s="195"/>
      <c r="AA45" s="195"/>
      <c r="AB45" s="195"/>
      <c r="AC45" s="196"/>
      <c r="AD45" s="178">
        <f>L45*T45</f>
        <v>2000000</v>
      </c>
      <c r="AE45" s="178"/>
      <c r="AF45" s="178"/>
      <c r="AG45" s="178"/>
      <c r="AH45" s="178"/>
      <c r="AI45" s="179"/>
      <c r="AJ45" s="180" t="s">
        <v>190</v>
      </c>
      <c r="AK45" s="181"/>
      <c r="AL45" s="181"/>
      <c r="AM45" s="181"/>
      <c r="AN45" s="181"/>
      <c r="AO45" s="182"/>
      <c r="AP45" s="197"/>
      <c r="AQ45" s="198"/>
      <c r="AR45" s="198"/>
      <c r="AS45" s="198"/>
      <c r="AT45" s="198"/>
      <c r="AU45" s="199"/>
      <c r="AV45" s="89"/>
    </row>
    <row r="46" spans="2:48" s="72" customFormat="1" ht="25.35" customHeight="1">
      <c r="B46" s="333"/>
      <c r="C46" s="262"/>
      <c r="D46" s="262"/>
      <c r="E46" s="262"/>
      <c r="F46" s="262"/>
      <c r="G46" s="262"/>
      <c r="H46" s="262"/>
      <c r="I46" s="262"/>
      <c r="J46" s="193" t="s">
        <v>155</v>
      </c>
      <c r="K46" s="194"/>
      <c r="L46" s="195">
        <v>8000</v>
      </c>
      <c r="M46" s="195"/>
      <c r="N46" s="195"/>
      <c r="O46" s="195">
        <v>500</v>
      </c>
      <c r="P46" s="195"/>
      <c r="Q46" s="195"/>
      <c r="R46" s="195"/>
      <c r="S46" s="90">
        <v>200</v>
      </c>
      <c r="T46" s="195">
        <v>100</v>
      </c>
      <c r="U46" s="195"/>
      <c r="V46" s="195"/>
      <c r="W46" s="195"/>
      <c r="X46" s="195">
        <v>70</v>
      </c>
      <c r="Y46" s="195"/>
      <c r="Z46" s="195"/>
      <c r="AA46" s="195"/>
      <c r="AB46" s="195"/>
      <c r="AC46" s="196"/>
      <c r="AD46" s="178">
        <f>L46*T46</f>
        <v>800000</v>
      </c>
      <c r="AE46" s="178"/>
      <c r="AF46" s="178"/>
      <c r="AG46" s="178"/>
      <c r="AH46" s="178"/>
      <c r="AI46" s="179"/>
      <c r="AJ46" s="183"/>
      <c r="AK46" s="184"/>
      <c r="AL46" s="184"/>
      <c r="AM46" s="184"/>
      <c r="AN46" s="184"/>
      <c r="AO46" s="185"/>
      <c r="AP46" s="200"/>
      <c r="AQ46" s="201"/>
      <c r="AR46" s="201"/>
      <c r="AS46" s="201"/>
      <c r="AT46" s="201"/>
      <c r="AU46" s="202"/>
      <c r="AV46" s="89"/>
    </row>
    <row r="47" spans="2:48" s="72" customFormat="1" ht="25.35" customHeight="1">
      <c r="B47" s="333"/>
      <c r="C47" s="262"/>
      <c r="D47" s="262"/>
      <c r="E47" s="262"/>
      <c r="F47" s="262"/>
      <c r="G47" s="262"/>
      <c r="H47" s="262"/>
      <c r="I47" s="262"/>
      <c r="J47" s="193" t="s">
        <v>156</v>
      </c>
      <c r="K47" s="194"/>
      <c r="L47" s="195">
        <v>6000</v>
      </c>
      <c r="M47" s="195"/>
      <c r="N47" s="195"/>
      <c r="O47" s="195">
        <v>500</v>
      </c>
      <c r="P47" s="195"/>
      <c r="Q47" s="195"/>
      <c r="R47" s="195"/>
      <c r="S47" s="90">
        <v>200</v>
      </c>
      <c r="T47" s="195">
        <v>100</v>
      </c>
      <c r="U47" s="195"/>
      <c r="V47" s="195"/>
      <c r="W47" s="195"/>
      <c r="X47" s="195">
        <v>50</v>
      </c>
      <c r="Y47" s="195"/>
      <c r="Z47" s="195"/>
      <c r="AA47" s="195"/>
      <c r="AB47" s="195"/>
      <c r="AC47" s="196"/>
      <c r="AD47" s="178">
        <f>L47*T47</f>
        <v>600000</v>
      </c>
      <c r="AE47" s="178"/>
      <c r="AF47" s="178"/>
      <c r="AG47" s="178"/>
      <c r="AH47" s="178"/>
      <c r="AI47" s="179"/>
      <c r="AJ47" s="183"/>
      <c r="AK47" s="184"/>
      <c r="AL47" s="184"/>
      <c r="AM47" s="184"/>
      <c r="AN47" s="184"/>
      <c r="AO47" s="185"/>
      <c r="AP47" s="203">
        <f>'（様式６－2)'!AN46</f>
        <v>12000000</v>
      </c>
      <c r="AQ47" s="204"/>
      <c r="AR47" s="204"/>
      <c r="AS47" s="204"/>
      <c r="AT47" s="204"/>
      <c r="AU47" s="205"/>
      <c r="AV47" s="89"/>
    </row>
    <row r="48" spans="2:48" s="72" customFormat="1" ht="25.35" customHeight="1">
      <c r="B48" s="333"/>
      <c r="C48" s="262"/>
      <c r="D48" s="262"/>
      <c r="E48" s="262"/>
      <c r="F48" s="262"/>
      <c r="G48" s="262"/>
      <c r="H48" s="262"/>
      <c r="I48" s="262"/>
      <c r="J48" s="193" t="s">
        <v>157</v>
      </c>
      <c r="K48" s="194"/>
      <c r="L48" s="195"/>
      <c r="M48" s="195"/>
      <c r="N48" s="195"/>
      <c r="O48" s="195"/>
      <c r="P48" s="195"/>
      <c r="Q48" s="195"/>
      <c r="R48" s="195"/>
      <c r="S48" s="90"/>
      <c r="T48" s="195"/>
      <c r="U48" s="195"/>
      <c r="V48" s="195"/>
      <c r="W48" s="195"/>
      <c r="X48" s="195"/>
      <c r="Y48" s="195"/>
      <c r="Z48" s="195"/>
      <c r="AA48" s="195"/>
      <c r="AB48" s="195"/>
      <c r="AC48" s="196"/>
      <c r="AD48" s="178">
        <f t="shared" ref="AD48:AD49" si="2">L48*T48</f>
        <v>0</v>
      </c>
      <c r="AE48" s="178"/>
      <c r="AF48" s="178"/>
      <c r="AG48" s="178"/>
      <c r="AH48" s="178"/>
      <c r="AI48" s="179"/>
      <c r="AJ48" s="183"/>
      <c r="AK48" s="184"/>
      <c r="AL48" s="184"/>
      <c r="AM48" s="184"/>
      <c r="AN48" s="184"/>
      <c r="AO48" s="185"/>
      <c r="AP48" s="206"/>
      <c r="AQ48" s="207"/>
      <c r="AR48" s="207"/>
      <c r="AS48" s="207"/>
      <c r="AT48" s="207"/>
      <c r="AU48" s="208"/>
      <c r="AV48" s="89"/>
    </row>
    <row r="49" spans="1:48" s="72" customFormat="1" ht="25.35" customHeight="1" thickBot="1">
      <c r="B49" s="333"/>
      <c r="C49" s="262"/>
      <c r="D49" s="262"/>
      <c r="E49" s="262"/>
      <c r="F49" s="262"/>
      <c r="G49" s="262"/>
      <c r="H49" s="262"/>
      <c r="I49" s="262"/>
      <c r="J49" s="346" t="s">
        <v>158</v>
      </c>
      <c r="K49" s="347"/>
      <c r="L49" s="211"/>
      <c r="M49" s="211"/>
      <c r="N49" s="211"/>
      <c r="O49" s="211"/>
      <c r="P49" s="211"/>
      <c r="Q49" s="211"/>
      <c r="R49" s="211"/>
      <c r="S49" s="91"/>
      <c r="T49" s="211"/>
      <c r="U49" s="211"/>
      <c r="V49" s="211"/>
      <c r="W49" s="211"/>
      <c r="X49" s="211"/>
      <c r="Y49" s="211"/>
      <c r="Z49" s="211"/>
      <c r="AA49" s="211"/>
      <c r="AB49" s="211"/>
      <c r="AC49" s="212"/>
      <c r="AD49" s="178">
        <f t="shared" si="2"/>
        <v>0</v>
      </c>
      <c r="AE49" s="178"/>
      <c r="AF49" s="178"/>
      <c r="AG49" s="178"/>
      <c r="AH49" s="178"/>
      <c r="AI49" s="179"/>
      <c r="AJ49" s="183"/>
      <c r="AK49" s="184"/>
      <c r="AL49" s="184"/>
      <c r="AM49" s="184"/>
      <c r="AN49" s="184"/>
      <c r="AO49" s="185"/>
      <c r="AP49" s="200"/>
      <c r="AQ49" s="201"/>
      <c r="AR49" s="201"/>
      <c r="AS49" s="201"/>
      <c r="AT49" s="201"/>
      <c r="AU49" s="202"/>
      <c r="AV49" s="89"/>
    </row>
    <row r="50" spans="1:48" s="72" customFormat="1" ht="25.35" customHeight="1" thickTop="1" thickBot="1">
      <c r="B50" s="334"/>
      <c r="C50" s="262"/>
      <c r="D50" s="262"/>
      <c r="E50" s="262"/>
      <c r="F50" s="262"/>
      <c r="G50" s="262"/>
      <c r="H50" s="262"/>
      <c r="I50" s="262"/>
      <c r="J50" s="337" t="s">
        <v>159</v>
      </c>
      <c r="K50" s="338"/>
      <c r="L50" s="339" t="s">
        <v>160</v>
      </c>
      <c r="M50" s="339"/>
      <c r="N50" s="339"/>
      <c r="O50" s="189">
        <f>SUM(O45:R49)</f>
        <v>2000</v>
      </c>
      <c r="P50" s="189"/>
      <c r="Q50" s="189"/>
      <c r="R50" s="189"/>
      <c r="S50" s="95">
        <f>SUM(S45:S49)</f>
        <v>1200</v>
      </c>
      <c r="T50" s="189">
        <f>SUM(T45:W49)</f>
        <v>400</v>
      </c>
      <c r="U50" s="189"/>
      <c r="V50" s="189"/>
      <c r="W50" s="189"/>
      <c r="X50" s="189">
        <f>SUM(X45:AC49)</f>
        <v>270</v>
      </c>
      <c r="Y50" s="189"/>
      <c r="Z50" s="189"/>
      <c r="AA50" s="189"/>
      <c r="AB50" s="189"/>
      <c r="AC50" s="190"/>
      <c r="AD50" s="189">
        <f>SUM(AD45:AI49)</f>
        <v>3400000</v>
      </c>
      <c r="AE50" s="189"/>
      <c r="AF50" s="189"/>
      <c r="AG50" s="189"/>
      <c r="AH50" s="189"/>
      <c r="AI50" s="190"/>
      <c r="AJ50" s="186"/>
      <c r="AK50" s="187"/>
      <c r="AL50" s="187"/>
      <c r="AM50" s="187"/>
      <c r="AN50" s="187"/>
      <c r="AO50" s="188"/>
      <c r="AP50" s="172">
        <f>AJ37*3</f>
        <v>10200000</v>
      </c>
      <c r="AQ50" s="173"/>
      <c r="AR50" s="173"/>
      <c r="AS50" s="173"/>
      <c r="AT50" s="173"/>
      <c r="AU50" s="174"/>
      <c r="AV50" s="73"/>
    </row>
    <row r="51" spans="1:48" s="72" customFormat="1" ht="20.100000000000001" customHeight="1" thickBot="1">
      <c r="B51" s="340" t="s">
        <v>22</v>
      </c>
      <c r="C51" s="341"/>
      <c r="D51" s="341"/>
      <c r="E51" s="341"/>
      <c r="F51" s="341"/>
      <c r="G51" s="341"/>
      <c r="H51" s="341"/>
      <c r="I51" s="342"/>
      <c r="J51" s="343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5"/>
      <c r="AP51" s="77"/>
    </row>
    <row r="52" spans="1:48" s="72" customFormat="1" ht="18" customHeight="1">
      <c r="B52" s="94" t="s">
        <v>21</v>
      </c>
      <c r="Q52" s="27"/>
      <c r="R52" s="27"/>
      <c r="S52" s="27"/>
      <c r="T52" s="27"/>
      <c r="AP52" s="73"/>
    </row>
    <row r="53" spans="1:48" s="72" customFormat="1" ht="20.399999999999999" customHeight="1">
      <c r="B53" s="94" t="s">
        <v>161</v>
      </c>
      <c r="Q53" s="27"/>
      <c r="R53" s="27"/>
      <c r="S53" s="27"/>
      <c r="T53" s="27"/>
      <c r="AP53" s="73"/>
    </row>
    <row r="54" spans="1:48" s="72" customFormat="1" ht="18" customHeight="1">
      <c r="B54" s="94" t="s">
        <v>184</v>
      </c>
      <c r="Q54" s="27"/>
      <c r="R54" s="27"/>
      <c r="S54" s="27"/>
      <c r="T54" s="27"/>
      <c r="AP54" s="73"/>
    </row>
    <row r="55" spans="1:48" s="72" customFormat="1" ht="13.5" customHeight="1">
      <c r="Q55" s="27"/>
      <c r="R55" s="27"/>
      <c r="S55" s="27"/>
      <c r="T55" s="27"/>
      <c r="AP55" s="73"/>
    </row>
    <row r="56" spans="1:48" s="72" customFormat="1" ht="15.9" customHeight="1">
      <c r="A56" s="367" t="s">
        <v>142</v>
      </c>
      <c r="B56" s="368"/>
      <c r="C56" s="368"/>
      <c r="D56" s="368"/>
      <c r="E56" s="368"/>
      <c r="F56" s="368"/>
      <c r="G56" s="368"/>
      <c r="H56" s="368"/>
      <c r="I56" s="368"/>
      <c r="J56" s="369"/>
      <c r="K56" s="373" t="s">
        <v>163</v>
      </c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5"/>
    </row>
    <row r="57" spans="1:48" s="72" customFormat="1" ht="15.9" customHeight="1">
      <c r="A57" s="370"/>
      <c r="B57" s="371"/>
      <c r="C57" s="371"/>
      <c r="D57" s="371"/>
      <c r="E57" s="371"/>
      <c r="F57" s="371"/>
      <c r="G57" s="371"/>
      <c r="H57" s="371"/>
      <c r="I57" s="371"/>
      <c r="J57" s="372"/>
      <c r="K57" s="376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8"/>
    </row>
    <row r="58" spans="1:48" s="72" customFormat="1" ht="15.9" customHeight="1">
      <c r="A58" s="367" t="s">
        <v>141</v>
      </c>
      <c r="B58" s="368"/>
      <c r="C58" s="368"/>
      <c r="D58" s="368"/>
      <c r="E58" s="368"/>
      <c r="F58" s="368"/>
      <c r="G58" s="368"/>
      <c r="H58" s="368"/>
      <c r="I58" s="368"/>
      <c r="J58" s="369"/>
      <c r="K58" s="373" t="s">
        <v>164</v>
      </c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5"/>
    </row>
    <row r="59" spans="1:48" s="72" customFormat="1" ht="15.9" customHeight="1">
      <c r="A59" s="370"/>
      <c r="B59" s="371"/>
      <c r="C59" s="371"/>
      <c r="D59" s="371"/>
      <c r="E59" s="371"/>
      <c r="F59" s="371"/>
      <c r="G59" s="371"/>
      <c r="H59" s="371"/>
      <c r="I59" s="371"/>
      <c r="J59" s="372"/>
      <c r="K59" s="376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8"/>
    </row>
    <row r="60" spans="1:48" s="72" customFormat="1" ht="15.9" customHeight="1">
      <c r="A60" s="367" t="s">
        <v>140</v>
      </c>
      <c r="B60" s="368"/>
      <c r="C60" s="368"/>
      <c r="D60" s="368"/>
      <c r="E60" s="368"/>
      <c r="F60" s="368"/>
      <c r="G60" s="368"/>
      <c r="H60" s="368"/>
      <c r="I60" s="368"/>
      <c r="J60" s="369"/>
      <c r="K60" s="373" t="s">
        <v>165</v>
      </c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5"/>
    </row>
    <row r="61" spans="1:48" s="72" customFormat="1" ht="15.9" customHeight="1">
      <c r="A61" s="370"/>
      <c r="B61" s="371"/>
      <c r="C61" s="371"/>
      <c r="D61" s="371"/>
      <c r="E61" s="371"/>
      <c r="F61" s="371"/>
      <c r="G61" s="371"/>
      <c r="H61" s="371"/>
      <c r="I61" s="371"/>
      <c r="J61" s="372"/>
      <c r="K61" s="376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8"/>
    </row>
    <row r="62" spans="1:48" s="72" customFormat="1" ht="15.9" customHeight="1">
      <c r="A62" s="367" t="s">
        <v>139</v>
      </c>
      <c r="B62" s="368"/>
      <c r="C62" s="368"/>
      <c r="D62" s="368"/>
      <c r="E62" s="368"/>
      <c r="F62" s="368"/>
      <c r="G62" s="368"/>
      <c r="H62" s="368"/>
      <c r="I62" s="368"/>
      <c r="J62" s="369"/>
      <c r="K62" s="373" t="s">
        <v>138</v>
      </c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5"/>
    </row>
    <row r="63" spans="1:48" s="72" customFormat="1" ht="15.9" customHeight="1">
      <c r="A63" s="370"/>
      <c r="B63" s="371"/>
      <c r="C63" s="371"/>
      <c r="D63" s="371"/>
      <c r="E63" s="371"/>
      <c r="F63" s="371"/>
      <c r="G63" s="371"/>
      <c r="H63" s="371"/>
      <c r="I63" s="371"/>
      <c r="J63" s="372"/>
      <c r="K63" s="376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8"/>
    </row>
    <row r="64" spans="1:48" s="72" customFormat="1" ht="13.5" customHeight="1">
      <c r="B64" s="72" t="s">
        <v>137</v>
      </c>
      <c r="Q64" s="27"/>
      <c r="R64" s="27"/>
      <c r="S64" s="27"/>
      <c r="T64" s="27"/>
      <c r="AP64" s="73"/>
    </row>
  </sheetData>
  <sheetProtection algorithmName="SHA-512" hashValue="18KP9oK0YqB/TjtAeqQPLvRUV9NhTC5TYsqQ4r82udpxRo7povbCusSJe/z+zRUC8V9f1/WZC8cKccAEG28zDw==" saltValue="iz0BD9XLgj0MuKvuyNSC3w==" spinCount="100000" sheet="1" objects="1" scenarios="1"/>
  <mergeCells count="185">
    <mergeCell ref="J49:K49"/>
    <mergeCell ref="L49:N49"/>
    <mergeCell ref="O49:R49"/>
    <mergeCell ref="T49:W49"/>
    <mergeCell ref="X49:AC49"/>
    <mergeCell ref="A62:J63"/>
    <mergeCell ref="K62:AO63"/>
    <mergeCell ref="A56:J57"/>
    <mergeCell ref="K56:AO57"/>
    <mergeCell ref="A58:J59"/>
    <mergeCell ref="K58:AO59"/>
    <mergeCell ref="A60:J61"/>
    <mergeCell ref="K60:AO61"/>
    <mergeCell ref="J50:K50"/>
    <mergeCell ref="L50:N50"/>
    <mergeCell ref="O50:R50"/>
    <mergeCell ref="T50:W50"/>
    <mergeCell ref="X50:AC50"/>
    <mergeCell ref="B51:I51"/>
    <mergeCell ref="J51:AO51"/>
    <mergeCell ref="B40:I43"/>
    <mergeCell ref="J40:AO40"/>
    <mergeCell ref="J41:AO43"/>
    <mergeCell ref="B44:I50"/>
    <mergeCell ref="J44:K44"/>
    <mergeCell ref="L44:N44"/>
    <mergeCell ref="O44:R44"/>
    <mergeCell ref="T44:W44"/>
    <mergeCell ref="X44:AC44"/>
    <mergeCell ref="T46:W46"/>
    <mergeCell ref="X46:AC46"/>
    <mergeCell ref="J47:K47"/>
    <mergeCell ref="L47:N47"/>
    <mergeCell ref="O47:R47"/>
    <mergeCell ref="T47:W47"/>
    <mergeCell ref="X47:AC47"/>
    <mergeCell ref="J46:K46"/>
    <mergeCell ref="L46:N46"/>
    <mergeCell ref="O46:R46"/>
    <mergeCell ref="J48:K48"/>
    <mergeCell ref="L48:N48"/>
    <mergeCell ref="O48:R48"/>
    <mergeCell ref="T48:W48"/>
    <mergeCell ref="X48:AC48"/>
    <mergeCell ref="U35:Y36"/>
    <mergeCell ref="Z35:AD36"/>
    <mergeCell ref="B37:E39"/>
    <mergeCell ref="F37:J39"/>
    <mergeCell ref="K37:O39"/>
    <mergeCell ref="AJ32:AM33"/>
    <mergeCell ref="AN32:AO33"/>
    <mergeCell ref="B34:E36"/>
    <mergeCell ref="F34:J36"/>
    <mergeCell ref="K34:O36"/>
    <mergeCell ref="P34:R36"/>
    <mergeCell ref="S34:AD34"/>
    <mergeCell ref="AE34:AI36"/>
    <mergeCell ref="AJ34:AM36"/>
    <mergeCell ref="B32:E33"/>
    <mergeCell ref="F32:J33"/>
    <mergeCell ref="K32:O33"/>
    <mergeCell ref="P32:T33"/>
    <mergeCell ref="U32:AD33"/>
    <mergeCell ref="AE32:AI33"/>
    <mergeCell ref="P37:T39"/>
    <mergeCell ref="U37:Y39"/>
    <mergeCell ref="Z37:AD39"/>
    <mergeCell ref="AE37:AI39"/>
    <mergeCell ref="B30:E31"/>
    <mergeCell ref="F30:M31"/>
    <mergeCell ref="N30:Q31"/>
    <mergeCell ref="R30:AB31"/>
    <mergeCell ref="AC30:AF31"/>
    <mergeCell ref="AG30:AO31"/>
    <mergeCell ref="J28:K28"/>
    <mergeCell ref="L28:N28"/>
    <mergeCell ref="O28:R28"/>
    <mergeCell ref="T28:W28"/>
    <mergeCell ref="AD28:AI28"/>
    <mergeCell ref="B29:I29"/>
    <mergeCell ref="J29:AO29"/>
    <mergeCell ref="AJ23:AO28"/>
    <mergeCell ref="J26:K26"/>
    <mergeCell ref="L26:N26"/>
    <mergeCell ref="O26:R26"/>
    <mergeCell ref="T26:W26"/>
    <mergeCell ref="AD26:AI26"/>
    <mergeCell ref="J27:K27"/>
    <mergeCell ref="L27:N27"/>
    <mergeCell ref="O27:R27"/>
    <mergeCell ref="T27:W27"/>
    <mergeCell ref="AD27:AI27"/>
    <mergeCell ref="B18:I21"/>
    <mergeCell ref="J18:AO18"/>
    <mergeCell ref="J19:AO21"/>
    <mergeCell ref="B22:I28"/>
    <mergeCell ref="J22:K22"/>
    <mergeCell ref="L22:N22"/>
    <mergeCell ref="O22:R22"/>
    <mergeCell ref="T22:W22"/>
    <mergeCell ref="AD22:AI22"/>
    <mergeCell ref="T24:W24"/>
    <mergeCell ref="AD24:AI24"/>
    <mergeCell ref="J25:K25"/>
    <mergeCell ref="L25:N25"/>
    <mergeCell ref="O25:R25"/>
    <mergeCell ref="T25:W25"/>
    <mergeCell ref="AD25:AI25"/>
    <mergeCell ref="J23:K23"/>
    <mergeCell ref="L23:N23"/>
    <mergeCell ref="O23:R23"/>
    <mergeCell ref="T23:W23"/>
    <mergeCell ref="AD23:AI23"/>
    <mergeCell ref="J24:K24"/>
    <mergeCell ref="L24:N24"/>
    <mergeCell ref="O24:R24"/>
    <mergeCell ref="U13:Y14"/>
    <mergeCell ref="Z13:AD14"/>
    <mergeCell ref="B15:E17"/>
    <mergeCell ref="F15:J17"/>
    <mergeCell ref="K15:O17"/>
    <mergeCell ref="AJ10:AM11"/>
    <mergeCell ref="AN10:AO11"/>
    <mergeCell ref="B12:E14"/>
    <mergeCell ref="F12:J14"/>
    <mergeCell ref="K12:O14"/>
    <mergeCell ref="P12:R14"/>
    <mergeCell ref="S12:AD12"/>
    <mergeCell ref="AE12:AI14"/>
    <mergeCell ref="AJ12:AM14"/>
    <mergeCell ref="B10:E11"/>
    <mergeCell ref="F10:J11"/>
    <mergeCell ref="K10:O11"/>
    <mergeCell ref="P10:T11"/>
    <mergeCell ref="U10:AD11"/>
    <mergeCell ref="AE10:AI11"/>
    <mergeCell ref="B8:E9"/>
    <mergeCell ref="F8:M9"/>
    <mergeCell ref="N8:Q9"/>
    <mergeCell ref="R8:AB9"/>
    <mergeCell ref="AC8:AF9"/>
    <mergeCell ref="AG8:AO9"/>
    <mergeCell ref="AC1:AM1"/>
    <mergeCell ref="B4:I5"/>
    <mergeCell ref="B6:AO7"/>
    <mergeCell ref="AP26:AU27"/>
    <mergeCell ref="AP28:AU28"/>
    <mergeCell ref="P15:T17"/>
    <mergeCell ref="U15:Y17"/>
    <mergeCell ref="Z15:AD17"/>
    <mergeCell ref="AE15:AI17"/>
    <mergeCell ref="AJ15:AO17"/>
    <mergeCell ref="AP23:AU24"/>
    <mergeCell ref="X22:AC22"/>
    <mergeCell ref="X23:AC23"/>
    <mergeCell ref="X24:AC24"/>
    <mergeCell ref="X25:AC25"/>
    <mergeCell ref="X26:AC26"/>
    <mergeCell ref="X27:AC27"/>
    <mergeCell ref="X28:AC28"/>
    <mergeCell ref="AJ22:AO22"/>
    <mergeCell ref="AJ37:AO39"/>
    <mergeCell ref="J4:S5"/>
    <mergeCell ref="T4:AO5"/>
    <mergeCell ref="AP50:AU50"/>
    <mergeCell ref="AD44:AI44"/>
    <mergeCell ref="AJ44:AO44"/>
    <mergeCell ref="AD45:AI45"/>
    <mergeCell ref="AJ45:AO50"/>
    <mergeCell ref="AD46:AI46"/>
    <mergeCell ref="AD47:AI47"/>
    <mergeCell ref="AD48:AI48"/>
    <mergeCell ref="AD49:AI49"/>
    <mergeCell ref="AD50:AI50"/>
    <mergeCell ref="AP44:AU44"/>
    <mergeCell ref="J45:K45"/>
    <mergeCell ref="L45:N45"/>
    <mergeCell ref="O45:R45"/>
    <mergeCell ref="T45:W45"/>
    <mergeCell ref="X45:AC45"/>
    <mergeCell ref="AP45:AU46"/>
    <mergeCell ref="AP47:AU47"/>
    <mergeCell ref="AP48:AU49"/>
    <mergeCell ref="AP22:AU22"/>
    <mergeCell ref="AP25:AU25"/>
  </mergeCells>
  <phoneticPr fontId="15"/>
  <conditionalFormatting sqref="AJ12:AM14">
    <cfRule type="cellIs" dxfId="1" priority="2" operator="lessThan">
      <formula>0.5</formula>
    </cfRule>
  </conditionalFormatting>
  <conditionalFormatting sqref="AJ34:AM36">
    <cfRule type="cellIs" dxfId="0" priority="1" operator="lessThan">
      <formula>0.5</formula>
    </cfRule>
  </conditionalFormatting>
  <dataValidations count="1">
    <dataValidation type="list" allowBlank="1" showInputMessage="1" showErrorMessage="1" sqref="F8:M9 F30:M31" xr:uid="{473F56EA-3897-4451-8803-1094BA3B115F}">
      <formula1>"演劇,音楽,オペラ,バレエ,能楽,歌舞伎,その他"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53" orientation="portrait" cellComments="asDisplayed" r:id="rId1"/>
  <rowBreaks count="4" manualBreakCount="4">
    <brk id="64" max="40" man="1"/>
    <brk id="66" max="40" man="1"/>
    <brk id="127" min="2" max="40" man="1"/>
    <brk id="161" min="2" max="40" man="1"/>
  </rowBreaks>
  <ignoredErrors>
    <ignoredError sqref="J5:AO5 K4:AO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42</xdr:col>
                    <xdr:colOff>0</xdr:colOff>
                    <xdr:row>22</xdr:row>
                    <xdr:rowOff>251460</xdr:rowOff>
                  </from>
                  <to>
                    <xdr:col>46</xdr:col>
                    <xdr:colOff>99060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41</xdr:col>
                    <xdr:colOff>106680</xdr:colOff>
                    <xdr:row>25</xdr:row>
                    <xdr:rowOff>45720</xdr:rowOff>
                  </from>
                  <to>
                    <xdr:col>46</xdr:col>
                    <xdr:colOff>60960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44</xdr:row>
                    <xdr:rowOff>251460</xdr:rowOff>
                  </from>
                  <to>
                    <xdr:col>46</xdr:col>
                    <xdr:colOff>99060</xdr:colOff>
                    <xdr:row>45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41</xdr:col>
                    <xdr:colOff>106680</xdr:colOff>
                    <xdr:row>47</xdr:row>
                    <xdr:rowOff>45720</xdr:rowOff>
                  </from>
                  <to>
                    <xdr:col>46</xdr:col>
                    <xdr:colOff>60960</xdr:colOff>
                    <xdr:row>48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56"/>
  <sheetViews>
    <sheetView view="pageBreakPreview" topLeftCell="A22" zoomScale="70" zoomScaleNormal="100" zoomScaleSheetLayoutView="70" workbookViewId="0">
      <selection activeCell="AS44" sqref="AS44:AW51"/>
    </sheetView>
  </sheetViews>
  <sheetFormatPr defaultColWidth="9" defaultRowHeight="18"/>
  <cols>
    <col min="1" max="20" width="2.8984375" style="7" customWidth="1"/>
    <col min="21" max="21" width="3" style="7" customWidth="1"/>
    <col min="22" max="26" width="2.8984375" style="7" customWidth="1"/>
    <col min="27" max="27" width="3" style="7" customWidth="1"/>
    <col min="28" max="39" width="2.8984375" style="7" customWidth="1"/>
    <col min="40" max="54" width="2.59765625" style="20" customWidth="1"/>
    <col min="55" max="61" width="2.8984375" style="7" customWidth="1"/>
    <col min="62" max="16384" width="9" style="7"/>
  </cols>
  <sheetData>
    <row r="1" spans="1:56" s="96" customFormat="1" ht="30" customHeight="1">
      <c r="P1" s="27"/>
      <c r="Q1" s="27"/>
      <c r="W1" s="27"/>
      <c r="AF1" s="97"/>
      <c r="AG1" s="97"/>
      <c r="AH1" s="97"/>
      <c r="AI1" s="97"/>
      <c r="AJ1" s="97"/>
      <c r="AK1" s="97"/>
      <c r="AN1" s="17"/>
      <c r="AO1" s="18"/>
      <c r="AP1" s="17"/>
      <c r="AQ1" s="17"/>
      <c r="AR1" s="17"/>
      <c r="AS1" s="17"/>
      <c r="AT1" s="18"/>
      <c r="AU1" s="17"/>
      <c r="AV1" s="17"/>
      <c r="AW1" s="17"/>
      <c r="AX1" s="17"/>
      <c r="AY1" s="18"/>
      <c r="AZ1" s="17"/>
      <c r="BA1" s="17"/>
      <c r="BB1" s="17"/>
      <c r="BC1" s="98"/>
      <c r="BD1" s="99"/>
    </row>
    <row r="2" spans="1:56" s="96" customFormat="1" ht="13.5" customHeight="1">
      <c r="P2" s="27"/>
      <c r="Q2" s="27"/>
      <c r="W2" s="27"/>
      <c r="AF2" s="100"/>
      <c r="AG2" s="100"/>
      <c r="AH2" s="100"/>
      <c r="AI2" s="100"/>
      <c r="AJ2" s="100"/>
      <c r="AK2" s="100"/>
      <c r="AN2" s="17"/>
      <c r="AO2" s="18"/>
      <c r="AP2" s="17"/>
      <c r="AQ2" s="17"/>
      <c r="AR2" s="17"/>
      <c r="AS2" s="17"/>
      <c r="AT2" s="18"/>
      <c r="AU2" s="17"/>
      <c r="AV2" s="17"/>
      <c r="AW2" s="17"/>
      <c r="AX2" s="17"/>
      <c r="AY2" s="18"/>
      <c r="AZ2" s="17"/>
      <c r="BA2" s="17"/>
      <c r="BB2" s="17"/>
      <c r="BC2" s="98"/>
      <c r="BD2" s="99"/>
    </row>
    <row r="3" spans="1:56" s="96" customFormat="1" ht="18" customHeight="1">
      <c r="A3" s="379" t="s">
        <v>57</v>
      </c>
      <c r="B3" s="379"/>
      <c r="C3" s="379"/>
      <c r="D3" s="379"/>
      <c r="E3" s="379"/>
      <c r="F3" s="101" t="s">
        <v>56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2"/>
      <c r="S3" s="102"/>
      <c r="T3" s="102"/>
      <c r="U3" s="103"/>
      <c r="W3" s="102"/>
      <c r="X3" s="102"/>
      <c r="Y3" s="102"/>
      <c r="Z3" s="102"/>
      <c r="AA3" s="103"/>
      <c r="AN3" s="17"/>
      <c r="AO3" s="18"/>
      <c r="AP3" s="17"/>
      <c r="AQ3" s="17"/>
      <c r="AR3" s="17"/>
      <c r="AS3" s="17"/>
      <c r="AT3" s="18"/>
      <c r="AU3" s="17"/>
      <c r="AV3" s="17"/>
      <c r="AW3" s="17"/>
      <c r="AX3" s="17"/>
      <c r="AY3" s="18"/>
      <c r="AZ3" s="17"/>
      <c r="BA3" s="17"/>
      <c r="BB3" s="17"/>
      <c r="BC3" s="98"/>
      <c r="BD3" s="99"/>
    </row>
    <row r="4" spans="1:56" s="96" customFormat="1" ht="28.2" customHeight="1">
      <c r="A4" s="104"/>
      <c r="B4" s="104"/>
      <c r="C4" s="104"/>
      <c r="D4" s="104"/>
      <c r="E4" s="104"/>
      <c r="F4" s="101"/>
      <c r="G4" s="380" t="s">
        <v>55</v>
      </c>
      <c r="H4" s="380"/>
      <c r="I4" s="380"/>
      <c r="J4" s="380"/>
      <c r="K4" s="396" t="str">
        <f>'（様式６）'!X10</f>
        <v>○○劇場</v>
      </c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4" t="s">
        <v>172</v>
      </c>
      <c r="AD4" s="394"/>
      <c r="AE4" s="394"/>
      <c r="AF4" s="394"/>
      <c r="AG4" s="394"/>
      <c r="AH4" s="394"/>
      <c r="AI4" s="394"/>
      <c r="AJ4" s="394"/>
      <c r="AK4" s="394"/>
      <c r="AL4" s="394"/>
      <c r="AM4" s="395"/>
      <c r="AN4" s="17"/>
      <c r="AO4" s="18"/>
      <c r="AP4" s="17"/>
      <c r="AQ4" s="17"/>
      <c r="AR4" s="17"/>
      <c r="AS4" s="17"/>
      <c r="AT4" s="18"/>
      <c r="AU4" s="17"/>
      <c r="AV4" s="17"/>
      <c r="AW4" s="17"/>
      <c r="AX4" s="17"/>
      <c r="AY4" s="18"/>
      <c r="AZ4" s="17"/>
      <c r="BA4" s="17"/>
      <c r="BB4" s="17"/>
      <c r="BC4" s="98"/>
      <c r="BD4" s="99"/>
    </row>
    <row r="5" spans="1:56" s="96" customFormat="1" ht="13.5" customHeight="1">
      <c r="A5" s="105" t="s">
        <v>54</v>
      </c>
      <c r="B5" s="105"/>
      <c r="C5" s="105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3"/>
      <c r="W5" s="103"/>
      <c r="AN5" s="17"/>
      <c r="AO5" s="18"/>
      <c r="AP5" s="17"/>
      <c r="AQ5" s="17"/>
      <c r="AR5" s="17"/>
      <c r="AS5" s="17"/>
      <c r="AT5" s="18"/>
      <c r="AU5" s="17"/>
      <c r="AV5" s="17"/>
      <c r="AW5" s="17"/>
      <c r="AX5" s="17"/>
      <c r="AY5" s="18"/>
      <c r="AZ5" s="17"/>
      <c r="BA5" s="17"/>
      <c r="BB5" s="17"/>
      <c r="BC5" s="98"/>
      <c r="BD5" s="99"/>
    </row>
    <row r="6" spans="1:56" s="96" customFormat="1" ht="20.100000000000001" customHeight="1">
      <c r="A6" s="381" t="s">
        <v>41</v>
      </c>
      <c r="B6" s="381"/>
      <c r="C6" s="381"/>
      <c r="D6" s="381"/>
      <c r="E6" s="381"/>
      <c r="F6" s="381"/>
      <c r="G6" s="381"/>
      <c r="H6" s="381"/>
      <c r="I6" s="381"/>
      <c r="J6" s="381"/>
      <c r="K6" s="383" t="s">
        <v>53</v>
      </c>
      <c r="L6" s="384"/>
      <c r="M6" s="384"/>
      <c r="N6" s="384"/>
      <c r="O6" s="384"/>
      <c r="P6" s="385"/>
      <c r="Q6" s="383" t="s">
        <v>59</v>
      </c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5"/>
      <c r="AH6" s="451" t="s">
        <v>135</v>
      </c>
      <c r="AI6" s="452"/>
      <c r="AJ6" s="452"/>
      <c r="AK6" s="452"/>
      <c r="AL6" s="452"/>
      <c r="AM6" s="453"/>
      <c r="AN6" s="17"/>
      <c r="AO6" s="18"/>
      <c r="AP6" s="17"/>
      <c r="AQ6" s="17"/>
      <c r="AR6" s="17"/>
      <c r="AS6" s="17"/>
      <c r="AT6" s="18"/>
      <c r="AU6" s="17"/>
      <c r="AV6" s="17"/>
      <c r="AW6" s="17"/>
      <c r="AX6" s="17"/>
      <c r="AY6" s="18"/>
      <c r="AZ6" s="17"/>
      <c r="BA6" s="17"/>
      <c r="BB6" s="17"/>
      <c r="BC6" s="98"/>
      <c r="BD6" s="99"/>
    </row>
    <row r="7" spans="1:56" s="96" customFormat="1" ht="20.100000000000001" customHeight="1" thickBo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6"/>
      <c r="L7" s="387"/>
      <c r="M7" s="387"/>
      <c r="N7" s="387"/>
      <c r="O7" s="387"/>
      <c r="P7" s="388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8"/>
      <c r="AH7" s="454"/>
      <c r="AI7" s="455"/>
      <c r="AJ7" s="455"/>
      <c r="AK7" s="455"/>
      <c r="AL7" s="455"/>
      <c r="AM7" s="456"/>
      <c r="AN7" s="17"/>
      <c r="AO7" s="18"/>
      <c r="AP7" s="17"/>
      <c r="AQ7" s="17"/>
      <c r="AR7" s="17"/>
      <c r="AS7" s="17"/>
      <c r="AT7" s="18"/>
      <c r="AU7" s="17"/>
      <c r="AV7" s="17"/>
      <c r="AW7" s="17"/>
      <c r="AX7" s="17"/>
      <c r="AY7" s="18"/>
      <c r="AZ7" s="17"/>
      <c r="BA7" s="17"/>
      <c r="BB7" s="17"/>
      <c r="BC7" s="98"/>
      <c r="BD7" s="99"/>
    </row>
    <row r="8" spans="1:56" s="96" customFormat="1" ht="20.100000000000001" customHeight="1" thickTop="1">
      <c r="A8" s="514" t="s">
        <v>52</v>
      </c>
      <c r="B8" s="517" t="s">
        <v>51</v>
      </c>
      <c r="C8" s="518"/>
      <c r="D8" s="518"/>
      <c r="E8" s="518"/>
      <c r="F8" s="518"/>
      <c r="G8" s="518"/>
      <c r="H8" s="518"/>
      <c r="I8" s="518"/>
      <c r="J8" s="519"/>
      <c r="K8" s="523">
        <v>10000000</v>
      </c>
      <c r="L8" s="524"/>
      <c r="M8" s="524"/>
      <c r="N8" s="524"/>
      <c r="O8" s="524"/>
      <c r="P8" s="525"/>
      <c r="Q8" s="431" t="s">
        <v>103</v>
      </c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3"/>
      <c r="AH8" s="457"/>
      <c r="AI8" s="457"/>
      <c r="AJ8" s="457"/>
      <c r="AK8" s="457"/>
      <c r="AL8" s="457"/>
      <c r="AM8" s="457"/>
      <c r="AN8" s="17"/>
      <c r="AO8" s="18"/>
      <c r="AP8" s="17"/>
      <c r="AQ8" s="17"/>
      <c r="AR8" s="17"/>
      <c r="AS8" s="17"/>
      <c r="AT8" s="18"/>
      <c r="AU8" s="17"/>
      <c r="AV8" s="17"/>
      <c r="AW8" s="17"/>
      <c r="AX8" s="17"/>
      <c r="AY8" s="18"/>
      <c r="AZ8" s="17"/>
      <c r="BA8" s="17"/>
      <c r="BB8" s="17"/>
      <c r="BC8" s="98"/>
      <c r="BD8" s="99"/>
    </row>
    <row r="9" spans="1:56" s="96" customFormat="1" ht="20.100000000000001" customHeight="1">
      <c r="A9" s="514"/>
      <c r="B9" s="477"/>
      <c r="C9" s="472"/>
      <c r="D9" s="472"/>
      <c r="E9" s="472"/>
      <c r="F9" s="472"/>
      <c r="G9" s="472"/>
      <c r="H9" s="472"/>
      <c r="I9" s="472"/>
      <c r="J9" s="473"/>
      <c r="K9" s="526"/>
      <c r="L9" s="527"/>
      <c r="M9" s="527"/>
      <c r="N9" s="527"/>
      <c r="O9" s="527"/>
      <c r="P9" s="528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6"/>
      <c r="AH9" s="458"/>
      <c r="AI9" s="458"/>
      <c r="AJ9" s="458"/>
      <c r="AK9" s="458"/>
      <c r="AL9" s="458"/>
      <c r="AM9" s="458"/>
      <c r="AN9" s="17"/>
      <c r="AO9" s="18"/>
      <c r="AP9" s="17"/>
      <c r="AQ9" s="17"/>
      <c r="AR9" s="17"/>
      <c r="AS9" s="17"/>
      <c r="AT9" s="18"/>
      <c r="AU9" s="17"/>
      <c r="AV9" s="17"/>
      <c r="AW9" s="17"/>
      <c r="AX9" s="17"/>
      <c r="AY9" s="18"/>
      <c r="AZ9" s="17"/>
      <c r="BA9" s="17"/>
      <c r="BB9" s="17"/>
      <c r="BC9" s="98"/>
      <c r="BD9" s="99"/>
    </row>
    <row r="10" spans="1:56" s="96" customFormat="1" ht="20.100000000000001" customHeight="1">
      <c r="A10" s="515"/>
      <c r="B10" s="520"/>
      <c r="C10" s="521"/>
      <c r="D10" s="521"/>
      <c r="E10" s="521"/>
      <c r="F10" s="521"/>
      <c r="G10" s="521"/>
      <c r="H10" s="521"/>
      <c r="I10" s="521"/>
      <c r="J10" s="522"/>
      <c r="K10" s="526"/>
      <c r="L10" s="527"/>
      <c r="M10" s="527"/>
      <c r="N10" s="527"/>
      <c r="O10" s="527"/>
      <c r="P10" s="528"/>
      <c r="Q10" s="437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9"/>
      <c r="AH10" s="458"/>
      <c r="AI10" s="458"/>
      <c r="AJ10" s="458"/>
      <c r="AK10" s="458"/>
      <c r="AL10" s="458"/>
      <c r="AM10" s="458"/>
      <c r="AN10" s="17"/>
      <c r="AO10" s="18"/>
      <c r="AP10" s="17"/>
      <c r="AQ10" s="17"/>
      <c r="AR10" s="17"/>
      <c r="AS10" s="17"/>
      <c r="AT10" s="18"/>
      <c r="AU10" s="17"/>
      <c r="AV10" s="17"/>
      <c r="AW10" s="17"/>
      <c r="AX10" s="17"/>
      <c r="AY10" s="18"/>
      <c r="AZ10" s="17"/>
      <c r="BA10" s="17"/>
      <c r="BB10" s="17"/>
      <c r="BC10" s="98"/>
      <c r="BD10" s="99"/>
    </row>
    <row r="11" spans="1:56" s="96" customFormat="1" ht="20.100000000000001" customHeight="1">
      <c r="A11" s="515"/>
      <c r="B11" s="468" t="s">
        <v>50</v>
      </c>
      <c r="C11" s="469"/>
      <c r="D11" s="469"/>
      <c r="E11" s="469"/>
      <c r="F11" s="469"/>
      <c r="G11" s="469"/>
      <c r="H11" s="469"/>
      <c r="I11" s="469"/>
      <c r="J11" s="470"/>
      <c r="K11" s="462">
        <v>5000000</v>
      </c>
      <c r="L11" s="463"/>
      <c r="M11" s="463"/>
      <c r="N11" s="463"/>
      <c r="O11" s="463"/>
      <c r="P11" s="464"/>
      <c r="Q11" s="459" t="s">
        <v>104</v>
      </c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1"/>
      <c r="AH11" s="434"/>
      <c r="AI11" s="435"/>
      <c r="AJ11" s="435"/>
      <c r="AK11" s="435"/>
      <c r="AL11" s="435"/>
      <c r="AM11" s="436"/>
      <c r="AN11" s="17"/>
      <c r="AO11" s="18"/>
      <c r="AP11" s="17"/>
      <c r="AQ11" s="17"/>
      <c r="AR11" s="17"/>
      <c r="AS11" s="17"/>
      <c r="AT11" s="18"/>
      <c r="AU11" s="17"/>
      <c r="AV11" s="17"/>
      <c r="AW11" s="17"/>
      <c r="AX11" s="17"/>
      <c r="AY11" s="18"/>
      <c r="AZ11" s="17"/>
      <c r="BA11" s="17"/>
      <c r="BB11" s="17"/>
      <c r="BC11" s="98"/>
      <c r="BD11" s="99"/>
    </row>
    <row r="12" spans="1:56" s="96" customFormat="1" ht="20.100000000000001" customHeight="1">
      <c r="A12" s="515"/>
      <c r="B12" s="471"/>
      <c r="C12" s="472"/>
      <c r="D12" s="472"/>
      <c r="E12" s="472"/>
      <c r="F12" s="472"/>
      <c r="G12" s="472"/>
      <c r="H12" s="472"/>
      <c r="I12" s="472"/>
      <c r="J12" s="473"/>
      <c r="K12" s="462"/>
      <c r="L12" s="463"/>
      <c r="M12" s="463"/>
      <c r="N12" s="463"/>
      <c r="O12" s="463"/>
      <c r="P12" s="464"/>
      <c r="Q12" s="434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6"/>
      <c r="AH12" s="434"/>
      <c r="AI12" s="435"/>
      <c r="AJ12" s="435"/>
      <c r="AK12" s="435"/>
      <c r="AL12" s="435"/>
      <c r="AM12" s="436"/>
      <c r="AN12" s="17"/>
      <c r="AO12" s="18"/>
      <c r="AP12" s="17"/>
      <c r="AQ12" s="17"/>
      <c r="AR12" s="17"/>
      <c r="AS12" s="17"/>
      <c r="AT12" s="18"/>
      <c r="AU12" s="17"/>
      <c r="AV12" s="17"/>
      <c r="AW12" s="17"/>
      <c r="AX12" s="17"/>
      <c r="AY12" s="18"/>
      <c r="AZ12" s="17"/>
      <c r="BA12" s="17"/>
      <c r="BB12" s="17"/>
      <c r="BC12" s="98"/>
      <c r="BD12" s="99"/>
    </row>
    <row r="13" spans="1:56" s="96" customFormat="1" ht="20.100000000000001" customHeight="1">
      <c r="A13" s="515"/>
      <c r="B13" s="474"/>
      <c r="C13" s="475"/>
      <c r="D13" s="475"/>
      <c r="E13" s="475"/>
      <c r="F13" s="475"/>
      <c r="G13" s="475"/>
      <c r="H13" s="475"/>
      <c r="I13" s="475"/>
      <c r="J13" s="476"/>
      <c r="K13" s="462"/>
      <c r="L13" s="463"/>
      <c r="M13" s="463"/>
      <c r="N13" s="463"/>
      <c r="O13" s="463"/>
      <c r="P13" s="464"/>
      <c r="Q13" s="437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9"/>
      <c r="AH13" s="437"/>
      <c r="AI13" s="438"/>
      <c r="AJ13" s="438"/>
      <c r="AK13" s="438"/>
      <c r="AL13" s="438"/>
      <c r="AM13" s="439"/>
      <c r="AN13" s="17"/>
      <c r="AO13" s="18"/>
      <c r="AP13" s="17"/>
      <c r="AQ13" s="17"/>
      <c r="AR13" s="17"/>
      <c r="AS13" s="17"/>
      <c r="AT13" s="18"/>
      <c r="AU13" s="17"/>
      <c r="AV13" s="17"/>
      <c r="AW13" s="17"/>
      <c r="AX13" s="17"/>
      <c r="AY13" s="18"/>
      <c r="AZ13" s="17"/>
      <c r="BA13" s="17"/>
      <c r="BB13" s="17"/>
      <c r="BC13" s="98"/>
      <c r="BD13" s="99"/>
    </row>
    <row r="14" spans="1:56" s="96" customFormat="1" ht="20.100000000000001" customHeight="1">
      <c r="A14" s="515"/>
      <c r="B14" s="383" t="s">
        <v>49</v>
      </c>
      <c r="C14" s="384"/>
      <c r="D14" s="384"/>
      <c r="E14" s="384"/>
      <c r="F14" s="384"/>
      <c r="G14" s="384"/>
      <c r="H14" s="384"/>
      <c r="I14" s="384"/>
      <c r="J14" s="385"/>
      <c r="K14" s="462">
        <v>2000000</v>
      </c>
      <c r="L14" s="463"/>
      <c r="M14" s="463"/>
      <c r="N14" s="463"/>
      <c r="O14" s="463"/>
      <c r="P14" s="464"/>
      <c r="Q14" s="459" t="s">
        <v>105</v>
      </c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1"/>
      <c r="AH14" s="434"/>
      <c r="AI14" s="435"/>
      <c r="AJ14" s="435"/>
      <c r="AK14" s="435"/>
      <c r="AL14" s="435"/>
      <c r="AM14" s="436"/>
      <c r="AN14" s="17"/>
      <c r="AO14" s="18"/>
      <c r="AP14" s="17"/>
      <c r="AQ14" s="17"/>
      <c r="AR14" s="17"/>
      <c r="AS14" s="17"/>
      <c r="AT14" s="18"/>
      <c r="AU14" s="17"/>
      <c r="AV14" s="17"/>
      <c r="AW14" s="17"/>
      <c r="AX14" s="17"/>
      <c r="AY14" s="18"/>
      <c r="AZ14" s="17"/>
      <c r="BA14" s="17"/>
      <c r="BB14" s="17"/>
      <c r="BC14" s="98"/>
      <c r="BD14" s="99"/>
    </row>
    <row r="15" spans="1:56" s="96" customFormat="1" ht="20.100000000000001" customHeight="1">
      <c r="A15" s="515"/>
      <c r="B15" s="477"/>
      <c r="C15" s="478"/>
      <c r="D15" s="478"/>
      <c r="E15" s="478"/>
      <c r="F15" s="478"/>
      <c r="G15" s="478"/>
      <c r="H15" s="478"/>
      <c r="I15" s="478"/>
      <c r="J15" s="479"/>
      <c r="K15" s="462"/>
      <c r="L15" s="463"/>
      <c r="M15" s="463"/>
      <c r="N15" s="463"/>
      <c r="O15" s="463"/>
      <c r="P15" s="464"/>
      <c r="Q15" s="434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6"/>
      <c r="AH15" s="434"/>
      <c r="AI15" s="435"/>
      <c r="AJ15" s="435"/>
      <c r="AK15" s="435"/>
      <c r="AL15" s="435"/>
      <c r="AM15" s="436"/>
      <c r="AN15" s="17"/>
      <c r="AO15" s="18"/>
      <c r="AP15" s="17"/>
      <c r="AQ15" s="17"/>
      <c r="AR15" s="17"/>
      <c r="AS15" s="17"/>
      <c r="AT15" s="18"/>
      <c r="AU15" s="17"/>
      <c r="AV15" s="17"/>
      <c r="AW15" s="17"/>
      <c r="AX15" s="17"/>
      <c r="AY15" s="18"/>
      <c r="AZ15" s="17"/>
      <c r="BA15" s="17"/>
      <c r="BB15" s="17"/>
      <c r="BC15" s="98"/>
      <c r="BD15" s="99"/>
    </row>
    <row r="16" spans="1:56" s="96" customFormat="1" ht="20.100000000000001" customHeight="1">
      <c r="A16" s="515"/>
      <c r="B16" s="529"/>
      <c r="C16" s="530"/>
      <c r="D16" s="530"/>
      <c r="E16" s="530"/>
      <c r="F16" s="530"/>
      <c r="G16" s="530"/>
      <c r="H16" s="530"/>
      <c r="I16" s="530"/>
      <c r="J16" s="531"/>
      <c r="K16" s="462"/>
      <c r="L16" s="463"/>
      <c r="M16" s="463"/>
      <c r="N16" s="463"/>
      <c r="O16" s="463"/>
      <c r="P16" s="464"/>
      <c r="Q16" s="437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9"/>
      <c r="AH16" s="437"/>
      <c r="AI16" s="438"/>
      <c r="AJ16" s="438"/>
      <c r="AK16" s="438"/>
      <c r="AL16" s="438"/>
      <c r="AM16" s="439"/>
      <c r="AN16" s="17"/>
      <c r="AO16" s="18"/>
      <c r="AP16" s="17"/>
      <c r="AQ16" s="17"/>
      <c r="AR16" s="17"/>
      <c r="AS16" s="17"/>
      <c r="AT16" s="18"/>
      <c r="AU16" s="17"/>
      <c r="AV16" s="17"/>
      <c r="AW16" s="17"/>
      <c r="AX16" s="17"/>
      <c r="AY16" s="18"/>
      <c r="AZ16" s="17"/>
      <c r="BA16" s="17"/>
      <c r="BB16" s="17"/>
      <c r="BC16" s="98"/>
      <c r="BD16" s="99"/>
    </row>
    <row r="17" spans="1:56" s="96" customFormat="1" ht="20.100000000000001" customHeight="1">
      <c r="A17" s="515"/>
      <c r="B17" s="468" t="s">
        <v>48</v>
      </c>
      <c r="C17" s="469"/>
      <c r="D17" s="469"/>
      <c r="E17" s="469"/>
      <c r="F17" s="469"/>
      <c r="G17" s="469"/>
      <c r="H17" s="469"/>
      <c r="I17" s="469"/>
      <c r="J17" s="470"/>
      <c r="K17" s="462">
        <v>1000000</v>
      </c>
      <c r="L17" s="463"/>
      <c r="M17" s="463"/>
      <c r="N17" s="463"/>
      <c r="O17" s="463"/>
      <c r="P17" s="464"/>
      <c r="Q17" s="487" t="s">
        <v>106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9"/>
      <c r="AH17" s="434"/>
      <c r="AI17" s="435"/>
      <c r="AJ17" s="435"/>
      <c r="AK17" s="435"/>
      <c r="AL17" s="435"/>
      <c r="AM17" s="436"/>
      <c r="AN17" s="17"/>
      <c r="AO17" s="18"/>
      <c r="AP17" s="17"/>
      <c r="AQ17" s="17"/>
      <c r="AR17" s="17"/>
      <c r="AS17" s="17"/>
      <c r="AT17" s="18"/>
      <c r="AU17" s="17"/>
      <c r="AV17" s="17"/>
      <c r="AW17" s="17"/>
      <c r="AX17" s="17"/>
      <c r="AY17" s="18"/>
      <c r="AZ17" s="17"/>
      <c r="BA17" s="17"/>
      <c r="BB17" s="17"/>
      <c r="BC17" s="98"/>
      <c r="BD17" s="99"/>
    </row>
    <row r="18" spans="1:56" s="96" customFormat="1" ht="20.100000000000001" customHeight="1">
      <c r="A18" s="515"/>
      <c r="B18" s="471"/>
      <c r="C18" s="472"/>
      <c r="D18" s="472"/>
      <c r="E18" s="472"/>
      <c r="F18" s="472"/>
      <c r="G18" s="472"/>
      <c r="H18" s="472"/>
      <c r="I18" s="472"/>
      <c r="J18" s="473"/>
      <c r="K18" s="462"/>
      <c r="L18" s="463"/>
      <c r="M18" s="463"/>
      <c r="N18" s="463"/>
      <c r="O18" s="463"/>
      <c r="P18" s="464"/>
      <c r="Q18" s="490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2"/>
      <c r="AH18" s="434"/>
      <c r="AI18" s="435"/>
      <c r="AJ18" s="435"/>
      <c r="AK18" s="435"/>
      <c r="AL18" s="435"/>
      <c r="AM18" s="436"/>
      <c r="AN18" s="17"/>
      <c r="AO18" s="18"/>
      <c r="AP18" s="17"/>
      <c r="AQ18" s="17"/>
      <c r="AR18" s="17"/>
      <c r="AS18" s="17"/>
      <c r="AT18" s="18"/>
      <c r="AU18" s="17"/>
      <c r="AV18" s="17"/>
      <c r="AW18" s="17"/>
      <c r="AX18" s="17"/>
      <c r="AY18" s="18"/>
      <c r="AZ18" s="17"/>
      <c r="BA18" s="17"/>
      <c r="BB18" s="17"/>
      <c r="BC18" s="98"/>
      <c r="BD18" s="99"/>
    </row>
    <row r="19" spans="1:56" s="96" customFormat="1" ht="20.100000000000001" customHeight="1">
      <c r="A19" s="515"/>
      <c r="B19" s="474"/>
      <c r="C19" s="475"/>
      <c r="D19" s="475"/>
      <c r="E19" s="475"/>
      <c r="F19" s="475"/>
      <c r="G19" s="475"/>
      <c r="H19" s="475"/>
      <c r="I19" s="475"/>
      <c r="J19" s="476"/>
      <c r="K19" s="462"/>
      <c r="L19" s="463"/>
      <c r="M19" s="463"/>
      <c r="N19" s="463"/>
      <c r="O19" s="463"/>
      <c r="P19" s="464"/>
      <c r="Q19" s="493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5"/>
      <c r="AH19" s="437"/>
      <c r="AI19" s="438"/>
      <c r="AJ19" s="438"/>
      <c r="AK19" s="438"/>
      <c r="AL19" s="438"/>
      <c r="AM19" s="439"/>
      <c r="AN19" s="17"/>
      <c r="AO19" s="18"/>
      <c r="AP19" s="17"/>
      <c r="AQ19" s="17"/>
      <c r="AR19" s="17"/>
      <c r="AS19" s="17"/>
      <c r="AT19" s="18"/>
      <c r="AU19" s="17"/>
      <c r="AV19" s="17"/>
      <c r="AW19" s="17"/>
      <c r="AX19" s="17"/>
      <c r="AY19" s="18"/>
      <c r="AZ19" s="17"/>
      <c r="BA19" s="17"/>
      <c r="BB19" s="17"/>
      <c r="BC19" s="98"/>
      <c r="BD19" s="99"/>
    </row>
    <row r="20" spans="1:56" s="96" customFormat="1" ht="20.100000000000001" customHeight="1">
      <c r="A20" s="515"/>
      <c r="B20" s="383" t="s">
        <v>47</v>
      </c>
      <c r="C20" s="384"/>
      <c r="D20" s="384"/>
      <c r="E20" s="384"/>
      <c r="F20" s="384"/>
      <c r="G20" s="384"/>
      <c r="H20" s="384"/>
      <c r="I20" s="384"/>
      <c r="J20" s="385"/>
      <c r="K20" s="462">
        <v>500000</v>
      </c>
      <c r="L20" s="463"/>
      <c r="M20" s="463"/>
      <c r="N20" s="463"/>
      <c r="O20" s="463"/>
      <c r="P20" s="464"/>
      <c r="Q20" s="459" t="s">
        <v>107</v>
      </c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1"/>
      <c r="AH20" s="434"/>
      <c r="AI20" s="435"/>
      <c r="AJ20" s="435"/>
      <c r="AK20" s="435"/>
      <c r="AL20" s="435"/>
      <c r="AM20" s="436"/>
      <c r="AN20" s="17"/>
      <c r="AO20" s="18"/>
      <c r="AP20" s="17"/>
      <c r="AQ20" s="17"/>
      <c r="AR20" s="17"/>
      <c r="AS20" s="17"/>
      <c r="AT20" s="18"/>
      <c r="AU20" s="17"/>
      <c r="AV20" s="17"/>
      <c r="AW20" s="17"/>
      <c r="AX20" s="17"/>
      <c r="AY20" s="18"/>
      <c r="AZ20" s="17"/>
      <c r="BA20" s="17"/>
      <c r="BB20" s="17"/>
      <c r="BC20" s="98"/>
      <c r="BD20" s="99"/>
    </row>
    <row r="21" spans="1:56" s="96" customFormat="1" ht="20.100000000000001" customHeight="1">
      <c r="A21" s="515"/>
      <c r="B21" s="477"/>
      <c r="C21" s="478"/>
      <c r="D21" s="478"/>
      <c r="E21" s="478"/>
      <c r="F21" s="478"/>
      <c r="G21" s="478"/>
      <c r="H21" s="478"/>
      <c r="I21" s="478"/>
      <c r="J21" s="479"/>
      <c r="K21" s="462"/>
      <c r="L21" s="463"/>
      <c r="M21" s="463"/>
      <c r="N21" s="463"/>
      <c r="O21" s="463"/>
      <c r="P21" s="464"/>
      <c r="Q21" s="434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6"/>
      <c r="AH21" s="434"/>
      <c r="AI21" s="435"/>
      <c r="AJ21" s="435"/>
      <c r="AK21" s="435"/>
      <c r="AL21" s="435"/>
      <c r="AM21" s="436"/>
      <c r="AN21" s="17"/>
      <c r="AO21" s="18"/>
      <c r="AP21" s="17"/>
      <c r="AQ21" s="17"/>
      <c r="AR21" s="17"/>
      <c r="AS21" s="17"/>
      <c r="AT21" s="18"/>
      <c r="AU21" s="17"/>
      <c r="AV21" s="17"/>
      <c r="AW21" s="17"/>
      <c r="AX21" s="17"/>
      <c r="AY21" s="18"/>
      <c r="AZ21" s="17"/>
      <c r="BA21" s="17"/>
      <c r="BB21" s="17"/>
      <c r="BC21" s="98"/>
      <c r="BD21" s="99"/>
    </row>
    <row r="22" spans="1:56" s="96" customFormat="1" ht="20.100000000000001" customHeight="1">
      <c r="A22" s="515"/>
      <c r="B22" s="477"/>
      <c r="C22" s="478"/>
      <c r="D22" s="478"/>
      <c r="E22" s="478"/>
      <c r="F22" s="478"/>
      <c r="G22" s="478"/>
      <c r="H22" s="478"/>
      <c r="I22" s="478"/>
      <c r="J22" s="479"/>
      <c r="K22" s="465"/>
      <c r="L22" s="466"/>
      <c r="M22" s="466"/>
      <c r="N22" s="466"/>
      <c r="O22" s="466"/>
      <c r="P22" s="467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9"/>
      <c r="AH22" s="437"/>
      <c r="AI22" s="438"/>
      <c r="AJ22" s="438"/>
      <c r="AK22" s="438"/>
      <c r="AL22" s="438"/>
      <c r="AM22" s="439"/>
      <c r="AN22" s="17"/>
      <c r="AO22" s="18"/>
      <c r="AP22" s="17"/>
      <c r="AQ22" s="17"/>
      <c r="AR22" s="17"/>
      <c r="AS22" s="17"/>
      <c r="AT22" s="18"/>
      <c r="AU22" s="17"/>
      <c r="AV22" s="17"/>
      <c r="AW22" s="17"/>
      <c r="AX22" s="17"/>
      <c r="AY22" s="18"/>
      <c r="AZ22" s="17"/>
      <c r="BA22" s="17"/>
      <c r="BB22" s="17"/>
      <c r="BC22" s="98"/>
      <c r="BD22" s="99"/>
    </row>
    <row r="23" spans="1:56" s="96" customFormat="1" ht="20.100000000000001" customHeight="1">
      <c r="A23" s="515"/>
      <c r="B23" s="383" t="s">
        <v>46</v>
      </c>
      <c r="C23" s="384"/>
      <c r="D23" s="384"/>
      <c r="E23" s="384"/>
      <c r="F23" s="384"/>
      <c r="G23" s="384"/>
      <c r="H23" s="384"/>
      <c r="I23" s="384"/>
      <c r="J23" s="385"/>
      <c r="K23" s="462">
        <v>1000000</v>
      </c>
      <c r="L23" s="463"/>
      <c r="M23" s="463"/>
      <c r="N23" s="463"/>
      <c r="O23" s="463"/>
      <c r="P23" s="464"/>
      <c r="Q23" s="487" t="s">
        <v>106</v>
      </c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9"/>
      <c r="AH23" s="434"/>
      <c r="AI23" s="435"/>
      <c r="AJ23" s="435"/>
      <c r="AK23" s="435"/>
      <c r="AL23" s="435"/>
      <c r="AM23" s="436"/>
      <c r="AN23" s="17"/>
      <c r="AO23" s="18"/>
      <c r="AP23" s="17"/>
      <c r="AQ23" s="17"/>
      <c r="AR23" s="17"/>
      <c r="AS23" s="17"/>
      <c r="AT23" s="18"/>
      <c r="AU23" s="17"/>
      <c r="AV23" s="17"/>
      <c r="AW23" s="17"/>
      <c r="AX23" s="17"/>
      <c r="AY23" s="18"/>
      <c r="AZ23" s="17"/>
      <c r="BA23" s="17"/>
      <c r="BB23" s="17"/>
      <c r="BC23" s="98"/>
      <c r="BD23" s="99"/>
    </row>
    <row r="24" spans="1:56" s="96" customFormat="1" ht="20.100000000000001" customHeight="1">
      <c r="A24" s="515"/>
      <c r="B24" s="477"/>
      <c r="C24" s="478"/>
      <c r="D24" s="478"/>
      <c r="E24" s="478"/>
      <c r="F24" s="478"/>
      <c r="G24" s="478"/>
      <c r="H24" s="478"/>
      <c r="I24" s="478"/>
      <c r="J24" s="479"/>
      <c r="K24" s="462"/>
      <c r="L24" s="463"/>
      <c r="M24" s="463"/>
      <c r="N24" s="463"/>
      <c r="O24" s="463"/>
      <c r="P24" s="464"/>
      <c r="Q24" s="490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2"/>
      <c r="AH24" s="434"/>
      <c r="AI24" s="435"/>
      <c r="AJ24" s="435"/>
      <c r="AK24" s="435"/>
      <c r="AL24" s="435"/>
      <c r="AM24" s="436"/>
      <c r="AN24" s="17"/>
      <c r="AO24" s="18"/>
      <c r="AP24" s="17"/>
      <c r="AQ24" s="17"/>
      <c r="AR24" s="17"/>
      <c r="AS24" s="17"/>
      <c r="AT24" s="18"/>
      <c r="AU24" s="17"/>
      <c r="AV24" s="17"/>
      <c r="AW24" s="17"/>
      <c r="AX24" s="17"/>
      <c r="AY24" s="18"/>
      <c r="AZ24" s="17"/>
      <c r="BA24" s="17"/>
      <c r="BB24" s="17"/>
      <c r="BC24" s="98"/>
      <c r="BD24" s="99"/>
    </row>
    <row r="25" spans="1:56" s="96" customFormat="1" ht="20.100000000000001" customHeight="1">
      <c r="A25" s="515"/>
      <c r="B25" s="529"/>
      <c r="C25" s="530"/>
      <c r="D25" s="530"/>
      <c r="E25" s="530"/>
      <c r="F25" s="530"/>
      <c r="G25" s="530"/>
      <c r="H25" s="530"/>
      <c r="I25" s="530"/>
      <c r="J25" s="531"/>
      <c r="K25" s="462"/>
      <c r="L25" s="463"/>
      <c r="M25" s="463"/>
      <c r="N25" s="463"/>
      <c r="O25" s="463"/>
      <c r="P25" s="464"/>
      <c r="Q25" s="493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5"/>
      <c r="AH25" s="437"/>
      <c r="AI25" s="438"/>
      <c r="AJ25" s="438"/>
      <c r="AK25" s="438"/>
      <c r="AL25" s="438"/>
      <c r="AM25" s="439"/>
      <c r="AN25" s="17"/>
      <c r="AO25" s="18"/>
      <c r="AP25" s="17"/>
      <c r="AQ25" s="17"/>
      <c r="AR25" s="17"/>
      <c r="AS25" s="17"/>
      <c r="AT25" s="18"/>
      <c r="AU25" s="17"/>
      <c r="AV25" s="17"/>
      <c r="AW25" s="17"/>
      <c r="AX25" s="17"/>
      <c r="AY25" s="18"/>
      <c r="AZ25" s="17"/>
      <c r="BA25" s="17"/>
      <c r="BB25" s="17"/>
      <c r="BC25" s="98"/>
      <c r="BD25" s="99"/>
    </row>
    <row r="26" spans="1:56" s="96" customFormat="1" ht="20.100000000000001" customHeight="1">
      <c r="A26" s="515"/>
      <c r="B26" s="477" t="s">
        <v>45</v>
      </c>
      <c r="C26" s="478"/>
      <c r="D26" s="478"/>
      <c r="E26" s="478"/>
      <c r="F26" s="478"/>
      <c r="G26" s="478"/>
      <c r="H26" s="478"/>
      <c r="I26" s="478"/>
      <c r="J26" s="479"/>
      <c r="K26" s="532">
        <v>26500000</v>
      </c>
      <c r="L26" s="533"/>
      <c r="M26" s="533"/>
      <c r="N26" s="533"/>
      <c r="O26" s="533"/>
      <c r="P26" s="534"/>
      <c r="Q26" s="459" t="s">
        <v>108</v>
      </c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1"/>
      <c r="AH26" s="459"/>
      <c r="AI26" s="460"/>
      <c r="AJ26" s="460"/>
      <c r="AK26" s="460"/>
      <c r="AL26" s="460"/>
      <c r="AM26" s="461"/>
      <c r="AN26" s="17"/>
      <c r="AO26" s="18"/>
      <c r="AP26" s="17"/>
      <c r="AQ26" s="17"/>
      <c r="AR26" s="17"/>
      <c r="AS26" s="17"/>
      <c r="AT26" s="18"/>
      <c r="AU26" s="17"/>
      <c r="AV26" s="17"/>
      <c r="AW26" s="17"/>
      <c r="AX26" s="17"/>
      <c r="AY26" s="18"/>
      <c r="AZ26" s="17"/>
      <c r="BA26" s="17"/>
      <c r="BB26" s="17"/>
      <c r="BC26" s="98"/>
      <c r="BD26" s="99"/>
    </row>
    <row r="27" spans="1:56" s="96" customFormat="1" ht="20.100000000000001" customHeight="1">
      <c r="A27" s="515"/>
      <c r="B27" s="477"/>
      <c r="C27" s="478"/>
      <c r="D27" s="478"/>
      <c r="E27" s="478"/>
      <c r="F27" s="478"/>
      <c r="G27" s="478"/>
      <c r="H27" s="478"/>
      <c r="I27" s="478"/>
      <c r="J27" s="479"/>
      <c r="K27" s="462"/>
      <c r="L27" s="463"/>
      <c r="M27" s="463"/>
      <c r="N27" s="463"/>
      <c r="O27" s="463"/>
      <c r="P27" s="464"/>
      <c r="Q27" s="434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6"/>
      <c r="AH27" s="434"/>
      <c r="AI27" s="435"/>
      <c r="AJ27" s="435"/>
      <c r="AK27" s="435"/>
      <c r="AL27" s="435"/>
      <c r="AM27" s="436"/>
      <c r="AN27" s="17"/>
      <c r="AO27" s="18"/>
      <c r="AP27" s="17"/>
      <c r="AQ27" s="17"/>
      <c r="AR27" s="17"/>
      <c r="AS27" s="17"/>
      <c r="AT27" s="18"/>
      <c r="AU27" s="17"/>
      <c r="AV27" s="17"/>
      <c r="AW27" s="17"/>
      <c r="AX27" s="17"/>
      <c r="AY27" s="18"/>
      <c r="AZ27" s="17"/>
      <c r="BA27" s="17"/>
      <c r="BB27" s="17"/>
      <c r="BC27" s="98"/>
      <c r="BD27" s="99"/>
    </row>
    <row r="28" spans="1:56" s="96" customFormat="1" ht="20.100000000000001" customHeight="1" thickBot="1">
      <c r="A28" s="515"/>
      <c r="B28" s="386"/>
      <c r="C28" s="387"/>
      <c r="D28" s="387"/>
      <c r="E28" s="387"/>
      <c r="F28" s="387"/>
      <c r="G28" s="387"/>
      <c r="H28" s="387"/>
      <c r="I28" s="387"/>
      <c r="J28" s="388"/>
      <c r="K28" s="535"/>
      <c r="L28" s="536"/>
      <c r="M28" s="536"/>
      <c r="N28" s="536"/>
      <c r="O28" s="536"/>
      <c r="P28" s="537"/>
      <c r="Q28" s="496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8"/>
      <c r="AH28" s="496"/>
      <c r="AI28" s="497"/>
      <c r="AJ28" s="497"/>
      <c r="AK28" s="497"/>
      <c r="AL28" s="497"/>
      <c r="AM28" s="498"/>
      <c r="AN28" s="17"/>
      <c r="AO28" s="18"/>
      <c r="AP28" s="17"/>
      <c r="AQ28" s="17"/>
      <c r="AR28" s="17"/>
      <c r="AS28" s="17"/>
      <c r="AT28" s="18"/>
      <c r="AU28" s="17"/>
      <c r="AV28" s="17"/>
      <c r="AW28" s="17"/>
      <c r="AX28" s="17"/>
      <c r="AY28" s="18"/>
      <c r="AZ28" s="17"/>
      <c r="BA28" s="17"/>
      <c r="BB28" s="17"/>
      <c r="BC28" s="98"/>
      <c r="BD28" s="99"/>
    </row>
    <row r="29" spans="1:56" s="96" customFormat="1" ht="20.100000000000001" customHeight="1" thickTop="1">
      <c r="A29" s="515"/>
      <c r="B29" s="477" t="s">
        <v>44</v>
      </c>
      <c r="C29" s="478"/>
      <c r="D29" s="478"/>
      <c r="E29" s="478"/>
      <c r="F29" s="478"/>
      <c r="G29" s="478"/>
      <c r="H29" s="478"/>
      <c r="I29" s="478"/>
      <c r="J29" s="479"/>
      <c r="K29" s="404">
        <f>W52</f>
        <v>40200000</v>
      </c>
      <c r="L29" s="405"/>
      <c r="M29" s="405"/>
      <c r="N29" s="405"/>
      <c r="O29" s="405"/>
      <c r="P29" s="480"/>
      <c r="Q29" s="499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1"/>
      <c r="AH29" s="434"/>
      <c r="AI29" s="435"/>
      <c r="AJ29" s="435"/>
      <c r="AK29" s="435"/>
      <c r="AL29" s="435"/>
      <c r="AM29" s="436"/>
      <c r="AN29" s="17"/>
      <c r="AO29" s="18"/>
      <c r="AP29" s="17"/>
      <c r="AQ29" s="17"/>
      <c r="AR29" s="17"/>
      <c r="AS29" s="17"/>
      <c r="AT29" s="18"/>
      <c r="AU29" s="17"/>
      <c r="AV29" s="17"/>
      <c r="AW29" s="17"/>
      <c r="AX29" s="17"/>
      <c r="AY29" s="18"/>
      <c r="AZ29" s="17"/>
      <c r="BA29" s="17"/>
      <c r="BB29" s="17"/>
      <c r="BC29" s="98"/>
      <c r="BD29" s="99"/>
    </row>
    <row r="30" spans="1:56" s="96" customFormat="1" ht="20.100000000000001" customHeight="1">
      <c r="A30" s="516"/>
      <c r="B30" s="477"/>
      <c r="C30" s="478"/>
      <c r="D30" s="478"/>
      <c r="E30" s="478"/>
      <c r="F30" s="478"/>
      <c r="G30" s="478"/>
      <c r="H30" s="478"/>
      <c r="I30" s="478"/>
      <c r="J30" s="479"/>
      <c r="K30" s="481"/>
      <c r="L30" s="482"/>
      <c r="M30" s="482"/>
      <c r="N30" s="482"/>
      <c r="O30" s="482"/>
      <c r="P30" s="483"/>
      <c r="Q30" s="490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34"/>
      <c r="AI30" s="435"/>
      <c r="AJ30" s="435"/>
      <c r="AK30" s="435"/>
      <c r="AL30" s="435"/>
      <c r="AM30" s="436"/>
      <c r="AN30" s="17"/>
      <c r="AO30" s="18"/>
      <c r="AP30" s="17"/>
      <c r="AQ30" s="17"/>
      <c r="AR30" s="17"/>
      <c r="AS30" s="17"/>
      <c r="AT30" s="18"/>
      <c r="AU30" s="17"/>
      <c r="AV30" s="17"/>
      <c r="AW30" s="17"/>
      <c r="AX30" s="17"/>
      <c r="AY30" s="18"/>
      <c r="AZ30" s="17"/>
      <c r="BA30" s="17"/>
      <c r="BB30" s="17"/>
      <c r="BC30" s="98"/>
      <c r="BD30" s="99"/>
    </row>
    <row r="31" spans="1:56" s="96" customFormat="1" ht="20.100000000000001" customHeight="1" thickBot="1">
      <c r="A31" s="516"/>
      <c r="B31" s="386"/>
      <c r="C31" s="387"/>
      <c r="D31" s="387"/>
      <c r="E31" s="387"/>
      <c r="F31" s="387"/>
      <c r="G31" s="387"/>
      <c r="H31" s="387"/>
      <c r="I31" s="387"/>
      <c r="J31" s="388"/>
      <c r="K31" s="484"/>
      <c r="L31" s="485"/>
      <c r="M31" s="485"/>
      <c r="N31" s="485"/>
      <c r="O31" s="485"/>
      <c r="P31" s="486"/>
      <c r="Q31" s="502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4"/>
      <c r="AH31" s="437"/>
      <c r="AI31" s="438"/>
      <c r="AJ31" s="438"/>
      <c r="AK31" s="438"/>
      <c r="AL31" s="438"/>
      <c r="AM31" s="439"/>
      <c r="AN31" s="17"/>
      <c r="AO31" s="18"/>
      <c r="AP31" s="17"/>
      <c r="AQ31" s="17"/>
      <c r="AR31" s="17"/>
      <c r="AS31" s="17"/>
      <c r="AT31" s="18"/>
      <c r="AU31" s="17"/>
      <c r="AV31" s="17"/>
      <c r="AW31" s="17"/>
      <c r="AX31" s="17"/>
      <c r="AY31" s="18"/>
      <c r="AZ31" s="17"/>
      <c r="BA31" s="17"/>
      <c r="BB31" s="17"/>
      <c r="BC31" s="98"/>
      <c r="BD31" s="99"/>
    </row>
    <row r="32" spans="1:56" s="96" customFormat="1" ht="20.100000000000001" customHeight="1" thickTop="1">
      <c r="A32" s="505" t="s">
        <v>43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425">
        <f>SUM(K8,K11,K14,K17,K20,K23,K26,K29)</f>
        <v>86200000</v>
      </c>
      <c r="L32" s="426"/>
      <c r="M32" s="426"/>
      <c r="N32" s="426"/>
      <c r="O32" s="426"/>
      <c r="P32" s="509"/>
      <c r="Q32" s="107"/>
      <c r="R32" s="107"/>
      <c r="S32" s="107"/>
      <c r="T32" s="107"/>
      <c r="U32" s="107"/>
      <c r="V32" s="107"/>
      <c r="W32" s="442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4"/>
      <c r="AN32" s="17"/>
      <c r="AO32" s="18"/>
      <c r="AP32" s="17"/>
      <c r="AQ32" s="17"/>
      <c r="AR32" s="17"/>
      <c r="AS32" s="17"/>
      <c r="AT32" s="18"/>
      <c r="AU32" s="17"/>
      <c r="AV32" s="17"/>
      <c r="AW32" s="17"/>
      <c r="AX32" s="17"/>
      <c r="AY32" s="18"/>
      <c r="AZ32" s="17"/>
      <c r="BA32" s="17"/>
      <c r="BB32" s="17"/>
      <c r="BC32" s="98"/>
      <c r="BD32" s="99"/>
    </row>
    <row r="33" spans="1:60" s="96" customFormat="1" ht="20.100000000000001" customHeight="1">
      <c r="A33" s="507"/>
      <c r="B33" s="508"/>
      <c r="C33" s="508"/>
      <c r="D33" s="508"/>
      <c r="E33" s="508"/>
      <c r="F33" s="508"/>
      <c r="G33" s="508"/>
      <c r="H33" s="508"/>
      <c r="I33" s="508"/>
      <c r="J33" s="508"/>
      <c r="K33" s="510"/>
      <c r="L33" s="511"/>
      <c r="M33" s="511"/>
      <c r="N33" s="511"/>
      <c r="O33" s="511"/>
      <c r="P33" s="512"/>
      <c r="Q33" s="108"/>
      <c r="R33" s="108"/>
      <c r="S33" s="108"/>
      <c r="T33" s="108"/>
      <c r="U33" s="108"/>
      <c r="V33" s="108"/>
      <c r="W33" s="445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7"/>
      <c r="AN33" s="17"/>
      <c r="AO33" s="18"/>
      <c r="AP33" s="17"/>
      <c r="AQ33" s="17"/>
      <c r="AR33" s="17"/>
      <c r="AS33" s="17"/>
      <c r="AT33" s="18"/>
      <c r="AU33" s="17"/>
      <c r="AV33" s="17"/>
      <c r="AW33" s="17"/>
      <c r="AX33" s="17"/>
      <c r="AY33" s="18"/>
      <c r="AZ33" s="17"/>
      <c r="BA33" s="17"/>
      <c r="BB33" s="17"/>
      <c r="BC33" s="98"/>
      <c r="BD33" s="99"/>
    </row>
    <row r="34" spans="1:60" s="96" customFormat="1" ht="20.100000000000001" customHeight="1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428"/>
      <c r="L34" s="429"/>
      <c r="M34" s="429"/>
      <c r="N34" s="429"/>
      <c r="O34" s="429"/>
      <c r="P34" s="513"/>
      <c r="Q34" s="109"/>
      <c r="R34" s="109"/>
      <c r="S34" s="109"/>
      <c r="T34" s="109"/>
      <c r="U34" s="109"/>
      <c r="V34" s="109"/>
      <c r="W34" s="448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50"/>
      <c r="AN34" s="17"/>
      <c r="AO34" s="18"/>
      <c r="AP34" s="17"/>
      <c r="AQ34" s="17"/>
      <c r="AR34" s="17"/>
      <c r="AS34" s="17"/>
      <c r="AT34" s="18"/>
      <c r="AU34" s="17"/>
      <c r="AV34" s="17"/>
      <c r="AW34" s="17"/>
      <c r="AX34" s="17"/>
      <c r="AY34" s="18"/>
      <c r="AZ34" s="17"/>
      <c r="BA34" s="17"/>
      <c r="BB34" s="17"/>
      <c r="BC34" s="98"/>
      <c r="BD34" s="99"/>
    </row>
    <row r="35" spans="1:60" s="96" customFormat="1" ht="13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111"/>
      <c r="M35" s="111"/>
      <c r="N35" s="111"/>
      <c r="O35" s="111"/>
      <c r="P35" s="111"/>
      <c r="Q35" s="111"/>
      <c r="R35" s="112"/>
      <c r="S35" s="112"/>
      <c r="T35" s="112"/>
      <c r="U35" s="112"/>
      <c r="V35" s="112"/>
      <c r="W35" s="111"/>
      <c r="X35" s="112"/>
      <c r="Y35" s="112"/>
      <c r="Z35" s="112"/>
      <c r="AA35" s="112"/>
      <c r="AB35" s="112"/>
      <c r="AC35" s="112"/>
      <c r="AD35" s="113"/>
      <c r="AE35" s="113"/>
      <c r="AF35" s="110"/>
      <c r="AG35" s="110"/>
      <c r="AH35" s="110"/>
      <c r="AI35" s="110"/>
      <c r="AJ35" s="110"/>
      <c r="AK35" s="110"/>
      <c r="AL35" s="110"/>
      <c r="AM35" s="110"/>
      <c r="AN35" s="17"/>
      <c r="AO35" s="18"/>
      <c r="AP35" s="17"/>
      <c r="AQ35" s="17"/>
      <c r="AR35" s="17"/>
      <c r="AS35" s="17"/>
      <c r="AT35" s="18"/>
      <c r="AU35" s="17"/>
      <c r="AV35" s="17"/>
      <c r="AW35" s="17"/>
      <c r="AX35" s="17"/>
      <c r="AY35" s="18"/>
      <c r="AZ35" s="17"/>
      <c r="BA35" s="17"/>
      <c r="BB35" s="17"/>
      <c r="BC35" s="98"/>
      <c r="BD35" s="99"/>
    </row>
    <row r="36" spans="1:60" s="96" customFormat="1" ht="13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11"/>
      <c r="M36" s="111"/>
      <c r="N36" s="111"/>
      <c r="O36" s="111"/>
      <c r="P36" s="111"/>
      <c r="Q36" s="111"/>
      <c r="R36" s="112"/>
      <c r="S36" s="112"/>
      <c r="T36" s="112"/>
      <c r="U36" s="112"/>
      <c r="V36" s="112"/>
      <c r="W36" s="111"/>
      <c r="X36" s="112"/>
      <c r="Y36" s="112"/>
      <c r="Z36" s="112"/>
      <c r="AA36" s="112"/>
      <c r="AB36" s="112"/>
      <c r="AC36" s="112"/>
      <c r="AD36" s="113"/>
      <c r="AE36" s="113"/>
      <c r="AF36" s="110"/>
      <c r="AG36" s="110"/>
      <c r="AH36" s="110"/>
      <c r="AI36" s="110"/>
      <c r="AJ36" s="110"/>
      <c r="AK36" s="110"/>
      <c r="AL36" s="110"/>
      <c r="AM36" s="110"/>
      <c r="AN36" s="17"/>
      <c r="AO36" s="18"/>
      <c r="AP36" s="17"/>
      <c r="AQ36" s="17"/>
      <c r="AR36" s="17"/>
      <c r="AS36" s="17"/>
      <c r="AT36" s="18"/>
      <c r="AU36" s="17"/>
      <c r="AV36" s="17"/>
      <c r="AW36" s="17"/>
      <c r="AX36" s="17"/>
      <c r="AY36" s="18"/>
      <c r="AZ36" s="17"/>
      <c r="BA36" s="17"/>
      <c r="BB36" s="17"/>
      <c r="BC36" s="98"/>
      <c r="BD36" s="99"/>
    </row>
    <row r="37" spans="1:60" s="96" customFormat="1" ht="13.5" customHeight="1">
      <c r="A37" s="96" t="s">
        <v>42</v>
      </c>
      <c r="AN37" s="17"/>
      <c r="AO37" s="18"/>
      <c r="AP37" s="17"/>
      <c r="AQ37" s="17"/>
      <c r="AR37" s="17"/>
      <c r="AS37" s="17"/>
      <c r="AT37" s="18"/>
      <c r="AU37" s="17"/>
      <c r="AV37" s="17"/>
      <c r="AW37" s="17"/>
      <c r="AX37" s="17"/>
      <c r="AY37" s="18"/>
      <c r="AZ37" s="17"/>
      <c r="BA37" s="17"/>
      <c r="BB37" s="17"/>
      <c r="BC37" s="98"/>
      <c r="BD37" s="99"/>
    </row>
    <row r="38" spans="1:60" s="96" customFormat="1" ht="13.5" customHeight="1">
      <c r="A38" s="468" t="s">
        <v>41</v>
      </c>
      <c r="B38" s="469"/>
      <c r="C38" s="469"/>
      <c r="D38" s="469"/>
      <c r="E38" s="469"/>
      <c r="F38" s="469"/>
      <c r="G38" s="469"/>
      <c r="H38" s="469"/>
      <c r="I38" s="469"/>
      <c r="J38" s="470"/>
      <c r="K38" s="383" t="s">
        <v>58</v>
      </c>
      <c r="L38" s="469"/>
      <c r="M38" s="469"/>
      <c r="N38" s="469"/>
      <c r="O38" s="469"/>
      <c r="P38" s="470"/>
      <c r="Q38" s="114"/>
      <c r="R38" s="114"/>
      <c r="S38" s="114"/>
      <c r="T38" s="114"/>
      <c r="U38" s="114"/>
      <c r="V38" s="114"/>
      <c r="W38" s="541" t="s">
        <v>40</v>
      </c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2"/>
      <c r="AI38" s="468" t="s">
        <v>39</v>
      </c>
      <c r="AJ38" s="469"/>
      <c r="AK38" s="469"/>
      <c r="AL38" s="469"/>
      <c r="AM38" s="470"/>
      <c r="AN38" s="440" t="s">
        <v>185</v>
      </c>
      <c r="AO38" s="440"/>
      <c r="AP38" s="440"/>
      <c r="AQ38" s="440"/>
      <c r="AR38" s="440"/>
      <c r="AS38" s="440"/>
      <c r="AT38" s="440"/>
      <c r="AU38" s="440"/>
      <c r="AV38" s="440"/>
      <c r="AW38" s="599"/>
      <c r="AX38" s="600" t="s">
        <v>176</v>
      </c>
      <c r="AY38" s="601"/>
      <c r="AZ38" s="601"/>
      <c r="BA38" s="601"/>
      <c r="BB38" s="602"/>
      <c r="BC38" s="98"/>
      <c r="BD38" s="99"/>
    </row>
    <row r="39" spans="1:60" s="96" customFormat="1" ht="13.5" customHeight="1" thickBot="1">
      <c r="A39" s="471"/>
      <c r="B39" s="472"/>
      <c r="C39" s="472"/>
      <c r="D39" s="472"/>
      <c r="E39" s="472"/>
      <c r="F39" s="472"/>
      <c r="G39" s="472"/>
      <c r="H39" s="472"/>
      <c r="I39" s="472"/>
      <c r="J39" s="473"/>
      <c r="K39" s="471"/>
      <c r="L39" s="472"/>
      <c r="M39" s="472"/>
      <c r="N39" s="472"/>
      <c r="O39" s="472"/>
      <c r="P39" s="473"/>
      <c r="Q39" s="115"/>
      <c r="R39" s="115"/>
      <c r="S39" s="115"/>
      <c r="T39" s="115"/>
      <c r="U39" s="115"/>
      <c r="V39" s="115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447"/>
      <c r="AI39" s="474"/>
      <c r="AJ39" s="475"/>
      <c r="AK39" s="475"/>
      <c r="AL39" s="475"/>
      <c r="AM39" s="476"/>
      <c r="AN39" s="440"/>
      <c r="AO39" s="440"/>
      <c r="AP39" s="440"/>
      <c r="AQ39" s="440"/>
      <c r="AR39" s="440"/>
      <c r="AS39" s="440"/>
      <c r="AT39" s="440"/>
      <c r="AU39" s="440"/>
      <c r="AV39" s="440"/>
      <c r="AW39" s="599"/>
      <c r="AX39" s="603"/>
      <c r="AY39" s="604"/>
      <c r="AZ39" s="604"/>
      <c r="BA39" s="604"/>
      <c r="BB39" s="605"/>
      <c r="BC39" s="98"/>
      <c r="BD39" s="99"/>
    </row>
    <row r="40" spans="1:60" s="96" customFormat="1" ht="18" customHeight="1">
      <c r="A40" s="471"/>
      <c r="B40" s="472"/>
      <c r="C40" s="472"/>
      <c r="D40" s="472"/>
      <c r="E40" s="472"/>
      <c r="F40" s="472"/>
      <c r="G40" s="472"/>
      <c r="H40" s="472"/>
      <c r="I40" s="472"/>
      <c r="J40" s="473"/>
      <c r="K40" s="471"/>
      <c r="L40" s="472"/>
      <c r="M40" s="472"/>
      <c r="N40" s="472"/>
      <c r="O40" s="472"/>
      <c r="P40" s="472"/>
      <c r="Q40" s="398" t="s">
        <v>173</v>
      </c>
      <c r="R40" s="381"/>
      <c r="S40" s="381"/>
      <c r="T40" s="381"/>
      <c r="U40" s="381"/>
      <c r="V40" s="399"/>
      <c r="W40" s="544" t="s">
        <v>60</v>
      </c>
      <c r="X40" s="545"/>
      <c r="Y40" s="545"/>
      <c r="Z40" s="545"/>
      <c r="AA40" s="545"/>
      <c r="AB40" s="546"/>
      <c r="AC40" s="548" t="s">
        <v>38</v>
      </c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440" t="s">
        <v>170</v>
      </c>
      <c r="AO40" s="440"/>
      <c r="AP40" s="440"/>
      <c r="AQ40" s="440"/>
      <c r="AR40" s="440"/>
      <c r="AS40" s="440" t="s">
        <v>171</v>
      </c>
      <c r="AT40" s="440"/>
      <c r="AU40" s="440"/>
      <c r="AV40" s="440"/>
      <c r="AW40" s="599"/>
      <c r="AX40" s="603"/>
      <c r="AY40" s="604"/>
      <c r="AZ40" s="604"/>
      <c r="BA40" s="604"/>
      <c r="BB40" s="605"/>
      <c r="BC40" s="549"/>
      <c r="BD40" s="550"/>
      <c r="BE40" s="550"/>
      <c r="BF40" s="550"/>
      <c r="BG40" s="550"/>
      <c r="BH40" s="550"/>
    </row>
    <row r="41" spans="1:60" s="96" customFormat="1" ht="23.25" customHeight="1" thickBot="1">
      <c r="A41" s="538"/>
      <c r="B41" s="539"/>
      <c r="C41" s="539"/>
      <c r="D41" s="539"/>
      <c r="E41" s="539"/>
      <c r="F41" s="539"/>
      <c r="G41" s="539"/>
      <c r="H41" s="539"/>
      <c r="I41" s="539"/>
      <c r="J41" s="540"/>
      <c r="K41" s="538"/>
      <c r="L41" s="539"/>
      <c r="M41" s="539"/>
      <c r="N41" s="539"/>
      <c r="O41" s="539"/>
      <c r="P41" s="539"/>
      <c r="Q41" s="382"/>
      <c r="R41" s="382"/>
      <c r="S41" s="382"/>
      <c r="T41" s="382"/>
      <c r="U41" s="382"/>
      <c r="V41" s="400"/>
      <c r="W41" s="547"/>
      <c r="X41" s="382"/>
      <c r="Y41" s="382"/>
      <c r="Z41" s="382"/>
      <c r="AA41" s="382"/>
      <c r="AB41" s="400"/>
      <c r="AC41" s="547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441"/>
      <c r="AO41" s="441"/>
      <c r="AP41" s="441"/>
      <c r="AQ41" s="441"/>
      <c r="AR41" s="441"/>
      <c r="AS41" s="441"/>
      <c r="AT41" s="441"/>
      <c r="AU41" s="441"/>
      <c r="AV41" s="441"/>
      <c r="AW41" s="618"/>
      <c r="AX41" s="606"/>
      <c r="AY41" s="607"/>
      <c r="AZ41" s="607"/>
      <c r="BA41" s="607"/>
      <c r="BB41" s="608"/>
      <c r="BC41" s="549"/>
      <c r="BD41" s="550"/>
      <c r="BE41" s="550"/>
      <c r="BF41" s="550"/>
      <c r="BG41" s="550"/>
      <c r="BH41" s="550"/>
    </row>
    <row r="42" spans="1:60" s="96" customFormat="1" ht="20.100000000000001" customHeight="1" thickTop="1">
      <c r="A42" s="551" t="s">
        <v>37</v>
      </c>
      <c r="B42" s="552" t="s">
        <v>36</v>
      </c>
      <c r="C42" s="553"/>
      <c r="D42" s="553"/>
      <c r="E42" s="553"/>
      <c r="F42" s="553"/>
      <c r="G42" s="553"/>
      <c r="H42" s="553"/>
      <c r="I42" s="553"/>
      <c r="J42" s="554"/>
      <c r="K42" s="401">
        <f>SUM(K44:P51)</f>
        <v>84500000</v>
      </c>
      <c r="L42" s="402"/>
      <c r="M42" s="402"/>
      <c r="N42" s="402"/>
      <c r="O42" s="402"/>
      <c r="P42" s="402"/>
      <c r="Q42" s="401">
        <f>SUM(Q44:V51)</f>
        <v>84000000</v>
      </c>
      <c r="R42" s="402"/>
      <c r="S42" s="402"/>
      <c r="T42" s="402"/>
      <c r="U42" s="402"/>
      <c r="V42" s="403"/>
      <c r="W42" s="558">
        <f>SUM(W44:AB51)</f>
        <v>40200000</v>
      </c>
      <c r="X42" s="402"/>
      <c r="Y42" s="402"/>
      <c r="Z42" s="402"/>
      <c r="AA42" s="402"/>
      <c r="AB42" s="403"/>
      <c r="AC42" s="558">
        <f>SUM(AC44:AH51)</f>
        <v>43800000</v>
      </c>
      <c r="AD42" s="402"/>
      <c r="AE42" s="402"/>
      <c r="AF42" s="402"/>
      <c r="AG42" s="402"/>
      <c r="AH42" s="560"/>
      <c r="AI42" s="401">
        <f>SUM(AI44:AM51)</f>
        <v>500000</v>
      </c>
      <c r="AJ42" s="402"/>
      <c r="AK42" s="402"/>
      <c r="AL42" s="402"/>
      <c r="AM42" s="560"/>
      <c r="AN42" s="389"/>
      <c r="AO42" s="390"/>
      <c r="AP42" s="390"/>
      <c r="AQ42" s="390"/>
      <c r="AR42" s="390"/>
      <c r="AS42" s="389"/>
      <c r="AT42" s="390"/>
      <c r="AU42" s="390"/>
      <c r="AV42" s="390"/>
      <c r="AW42" s="619"/>
      <c r="AX42" s="392"/>
      <c r="AY42" s="390"/>
      <c r="AZ42" s="390"/>
      <c r="BA42" s="390"/>
      <c r="BB42" s="390"/>
      <c r="BC42" s="561"/>
      <c r="BD42" s="562"/>
      <c r="BE42" s="562"/>
      <c r="BF42" s="562"/>
      <c r="BG42" s="562"/>
      <c r="BH42" s="564"/>
    </row>
    <row r="43" spans="1:60" s="96" customFormat="1" ht="20.100000000000001" customHeight="1">
      <c r="A43" s="551"/>
      <c r="B43" s="555"/>
      <c r="C43" s="556"/>
      <c r="D43" s="556"/>
      <c r="E43" s="556"/>
      <c r="F43" s="556"/>
      <c r="G43" s="556"/>
      <c r="H43" s="556"/>
      <c r="I43" s="556"/>
      <c r="J43" s="557"/>
      <c r="K43" s="404"/>
      <c r="L43" s="405"/>
      <c r="M43" s="405"/>
      <c r="N43" s="405"/>
      <c r="O43" s="405"/>
      <c r="P43" s="405"/>
      <c r="Q43" s="404"/>
      <c r="R43" s="405"/>
      <c r="S43" s="405"/>
      <c r="T43" s="405"/>
      <c r="U43" s="405"/>
      <c r="V43" s="406"/>
      <c r="W43" s="559"/>
      <c r="X43" s="405"/>
      <c r="Y43" s="405"/>
      <c r="Z43" s="405"/>
      <c r="AA43" s="405"/>
      <c r="AB43" s="406"/>
      <c r="AC43" s="559"/>
      <c r="AD43" s="405"/>
      <c r="AE43" s="405"/>
      <c r="AF43" s="405"/>
      <c r="AG43" s="405"/>
      <c r="AH43" s="480"/>
      <c r="AI43" s="404"/>
      <c r="AJ43" s="405"/>
      <c r="AK43" s="405"/>
      <c r="AL43" s="405"/>
      <c r="AM43" s="480"/>
      <c r="AN43" s="391"/>
      <c r="AO43" s="391"/>
      <c r="AP43" s="391"/>
      <c r="AQ43" s="391"/>
      <c r="AR43" s="391"/>
      <c r="AS43" s="391"/>
      <c r="AT43" s="391"/>
      <c r="AU43" s="391"/>
      <c r="AV43" s="391"/>
      <c r="AW43" s="620"/>
      <c r="AX43" s="393"/>
      <c r="AY43" s="391"/>
      <c r="AZ43" s="391"/>
      <c r="BA43" s="391"/>
      <c r="BB43" s="391"/>
      <c r="BC43" s="563"/>
      <c r="BD43" s="562"/>
      <c r="BE43" s="562"/>
      <c r="BF43" s="562"/>
      <c r="BG43" s="562"/>
      <c r="BH43" s="564"/>
    </row>
    <row r="44" spans="1:60" s="96" customFormat="1" ht="20.100000000000001" customHeight="1">
      <c r="A44" s="551"/>
      <c r="B44" s="565"/>
      <c r="C44" s="566" t="s">
        <v>96</v>
      </c>
      <c r="D44" s="566"/>
      <c r="E44" s="566"/>
      <c r="F44" s="566"/>
      <c r="G44" s="566"/>
      <c r="H44" s="566"/>
      <c r="I44" s="566"/>
      <c r="J44" s="566"/>
      <c r="K44" s="568">
        <f>SUM(W44:AM45)</f>
        <v>60000000</v>
      </c>
      <c r="L44" s="569"/>
      <c r="M44" s="569"/>
      <c r="N44" s="569"/>
      <c r="O44" s="569"/>
      <c r="P44" s="569"/>
      <c r="Q44" s="407">
        <f>W44+AC44</f>
        <v>60000000</v>
      </c>
      <c r="R44" s="408"/>
      <c r="S44" s="408"/>
      <c r="T44" s="408"/>
      <c r="U44" s="408"/>
      <c r="V44" s="409"/>
      <c r="W44" s="572">
        <v>30000000</v>
      </c>
      <c r="X44" s="466"/>
      <c r="Y44" s="466"/>
      <c r="Z44" s="466"/>
      <c r="AA44" s="466"/>
      <c r="AB44" s="573"/>
      <c r="AC44" s="572">
        <v>30000000</v>
      </c>
      <c r="AD44" s="466"/>
      <c r="AE44" s="466"/>
      <c r="AF44" s="466"/>
      <c r="AG44" s="466"/>
      <c r="AH44" s="467"/>
      <c r="AI44" s="465">
        <v>0</v>
      </c>
      <c r="AJ44" s="466"/>
      <c r="AK44" s="466"/>
      <c r="AL44" s="466"/>
      <c r="AM44" s="467"/>
      <c r="AN44" s="585">
        <f>Q44*1/2</f>
        <v>30000000</v>
      </c>
      <c r="AO44" s="586"/>
      <c r="AP44" s="586"/>
      <c r="AQ44" s="586"/>
      <c r="AR44" s="586"/>
      <c r="AS44" s="585">
        <f>'（様式６－１）'!AP28</f>
        <v>36000000</v>
      </c>
      <c r="AT44" s="708"/>
      <c r="AU44" s="708"/>
      <c r="AV44" s="708"/>
      <c r="AW44" s="708"/>
      <c r="AX44" s="588">
        <v>30000000</v>
      </c>
      <c r="AY44" s="589"/>
      <c r="AZ44" s="589"/>
      <c r="BA44" s="589"/>
      <c r="BB44" s="590"/>
      <c r="BC44" s="561"/>
      <c r="BD44" s="562"/>
      <c r="BE44" s="562"/>
      <c r="BF44" s="562"/>
      <c r="BG44" s="562"/>
      <c r="BH44" s="564"/>
    </row>
    <row r="45" spans="1:60" s="96" customFormat="1" ht="20.100000000000001" customHeight="1">
      <c r="A45" s="551"/>
      <c r="B45" s="565"/>
      <c r="C45" s="567"/>
      <c r="D45" s="567"/>
      <c r="E45" s="567"/>
      <c r="F45" s="567"/>
      <c r="G45" s="567"/>
      <c r="H45" s="567"/>
      <c r="I45" s="567"/>
      <c r="J45" s="567"/>
      <c r="K45" s="570"/>
      <c r="L45" s="571"/>
      <c r="M45" s="571"/>
      <c r="N45" s="571"/>
      <c r="O45" s="571"/>
      <c r="P45" s="571"/>
      <c r="Q45" s="410"/>
      <c r="R45" s="411"/>
      <c r="S45" s="411"/>
      <c r="T45" s="411"/>
      <c r="U45" s="411"/>
      <c r="V45" s="412"/>
      <c r="W45" s="574"/>
      <c r="X45" s="524"/>
      <c r="Y45" s="524"/>
      <c r="Z45" s="524"/>
      <c r="AA45" s="524"/>
      <c r="AB45" s="575"/>
      <c r="AC45" s="574"/>
      <c r="AD45" s="524"/>
      <c r="AE45" s="524"/>
      <c r="AF45" s="524"/>
      <c r="AG45" s="524"/>
      <c r="AH45" s="525"/>
      <c r="AI45" s="523"/>
      <c r="AJ45" s="524"/>
      <c r="AK45" s="524"/>
      <c r="AL45" s="524"/>
      <c r="AM45" s="525"/>
      <c r="AN45" s="587"/>
      <c r="AO45" s="587"/>
      <c r="AP45" s="587"/>
      <c r="AQ45" s="587"/>
      <c r="AR45" s="587"/>
      <c r="AS45" s="709"/>
      <c r="AT45" s="710"/>
      <c r="AU45" s="710"/>
      <c r="AV45" s="710"/>
      <c r="AW45" s="710"/>
      <c r="AX45" s="591"/>
      <c r="AY45" s="592"/>
      <c r="AZ45" s="592"/>
      <c r="BA45" s="592"/>
      <c r="BB45" s="593"/>
      <c r="BC45" s="563"/>
      <c r="BD45" s="562"/>
      <c r="BE45" s="562"/>
      <c r="BF45" s="562"/>
      <c r="BG45" s="562"/>
      <c r="BH45" s="564"/>
    </row>
    <row r="46" spans="1:60" s="96" customFormat="1" ht="20.100000000000001" customHeight="1">
      <c r="A46" s="551"/>
      <c r="B46" s="565"/>
      <c r="C46" s="576" t="s">
        <v>99</v>
      </c>
      <c r="D46" s="577"/>
      <c r="E46" s="577"/>
      <c r="F46" s="577"/>
      <c r="G46" s="577"/>
      <c r="H46" s="577"/>
      <c r="I46" s="577"/>
      <c r="J46" s="577"/>
      <c r="K46" s="570">
        <f>SUM(W46:AM47)</f>
        <v>24500000</v>
      </c>
      <c r="L46" s="571"/>
      <c r="M46" s="571"/>
      <c r="N46" s="571"/>
      <c r="O46" s="571"/>
      <c r="P46" s="571"/>
      <c r="Q46" s="413">
        <f>W46+AC46</f>
        <v>24000000</v>
      </c>
      <c r="R46" s="414"/>
      <c r="S46" s="414"/>
      <c r="T46" s="414"/>
      <c r="U46" s="414"/>
      <c r="V46" s="415"/>
      <c r="W46" s="580">
        <v>10200000</v>
      </c>
      <c r="X46" s="581"/>
      <c r="Y46" s="581"/>
      <c r="Z46" s="581"/>
      <c r="AA46" s="581"/>
      <c r="AB46" s="582"/>
      <c r="AC46" s="580">
        <v>13800000</v>
      </c>
      <c r="AD46" s="581"/>
      <c r="AE46" s="581"/>
      <c r="AF46" s="581"/>
      <c r="AG46" s="581"/>
      <c r="AH46" s="583"/>
      <c r="AI46" s="584">
        <v>500000</v>
      </c>
      <c r="AJ46" s="581"/>
      <c r="AK46" s="581"/>
      <c r="AL46" s="581"/>
      <c r="AM46" s="583"/>
      <c r="AN46" s="585">
        <f>Q46*1/2</f>
        <v>12000000</v>
      </c>
      <c r="AO46" s="586"/>
      <c r="AP46" s="586"/>
      <c r="AQ46" s="586"/>
      <c r="AR46" s="586"/>
      <c r="AS46" s="711">
        <f>'（様式６－１）'!AP50</f>
        <v>10200000</v>
      </c>
      <c r="AT46" s="587"/>
      <c r="AU46" s="587"/>
      <c r="AV46" s="587"/>
      <c r="AW46" s="712"/>
      <c r="AX46" s="594">
        <v>15500000</v>
      </c>
      <c r="AY46" s="595"/>
      <c r="AZ46" s="595"/>
      <c r="BA46" s="595"/>
      <c r="BB46" s="595"/>
      <c r="BC46" s="561"/>
      <c r="BD46" s="562"/>
      <c r="BE46" s="562"/>
      <c r="BF46" s="562"/>
      <c r="BG46" s="562"/>
      <c r="BH46" s="564"/>
    </row>
    <row r="47" spans="1:60" s="96" customFormat="1" ht="20.100000000000001" customHeight="1">
      <c r="A47" s="551"/>
      <c r="B47" s="565"/>
      <c r="C47" s="578"/>
      <c r="D47" s="579"/>
      <c r="E47" s="579"/>
      <c r="F47" s="579"/>
      <c r="G47" s="579"/>
      <c r="H47" s="579"/>
      <c r="I47" s="579"/>
      <c r="J47" s="579"/>
      <c r="K47" s="570"/>
      <c r="L47" s="571"/>
      <c r="M47" s="571"/>
      <c r="N47" s="571"/>
      <c r="O47" s="571"/>
      <c r="P47" s="571"/>
      <c r="Q47" s="416"/>
      <c r="R47" s="417"/>
      <c r="S47" s="417"/>
      <c r="T47" s="417"/>
      <c r="U47" s="417"/>
      <c r="V47" s="418"/>
      <c r="W47" s="574"/>
      <c r="X47" s="524"/>
      <c r="Y47" s="524"/>
      <c r="Z47" s="524"/>
      <c r="AA47" s="524"/>
      <c r="AB47" s="575"/>
      <c r="AC47" s="574"/>
      <c r="AD47" s="524"/>
      <c r="AE47" s="524"/>
      <c r="AF47" s="524"/>
      <c r="AG47" s="524"/>
      <c r="AH47" s="525"/>
      <c r="AI47" s="523"/>
      <c r="AJ47" s="524"/>
      <c r="AK47" s="524"/>
      <c r="AL47" s="524"/>
      <c r="AM47" s="525"/>
      <c r="AN47" s="587"/>
      <c r="AO47" s="587"/>
      <c r="AP47" s="587"/>
      <c r="AQ47" s="587"/>
      <c r="AR47" s="587"/>
      <c r="AS47" s="587"/>
      <c r="AT47" s="587"/>
      <c r="AU47" s="587"/>
      <c r="AV47" s="587"/>
      <c r="AW47" s="712"/>
      <c r="AX47" s="596"/>
      <c r="AY47" s="595"/>
      <c r="AZ47" s="595"/>
      <c r="BA47" s="595"/>
      <c r="BB47" s="595"/>
      <c r="BC47" s="563"/>
      <c r="BD47" s="562"/>
      <c r="BE47" s="562"/>
      <c r="BF47" s="562"/>
      <c r="BG47" s="562"/>
      <c r="BH47" s="564"/>
    </row>
    <row r="48" spans="1:60" s="96" customFormat="1" ht="20.100000000000001" customHeight="1">
      <c r="A48" s="551"/>
      <c r="B48" s="565"/>
      <c r="C48" s="576"/>
      <c r="D48" s="577"/>
      <c r="E48" s="577"/>
      <c r="F48" s="577"/>
      <c r="G48" s="577"/>
      <c r="H48" s="577"/>
      <c r="I48" s="577"/>
      <c r="J48" s="577"/>
      <c r="K48" s="570">
        <f>SUM(W48:AM49)</f>
        <v>0</v>
      </c>
      <c r="L48" s="571"/>
      <c r="M48" s="571"/>
      <c r="N48" s="571"/>
      <c r="O48" s="571"/>
      <c r="P48" s="571"/>
      <c r="Q48" s="419">
        <v>0</v>
      </c>
      <c r="R48" s="420"/>
      <c r="S48" s="420"/>
      <c r="T48" s="420"/>
      <c r="U48" s="420"/>
      <c r="V48" s="421"/>
      <c r="W48" s="580">
        <v>0</v>
      </c>
      <c r="X48" s="581"/>
      <c r="Y48" s="581"/>
      <c r="Z48" s="581"/>
      <c r="AA48" s="581"/>
      <c r="AB48" s="582"/>
      <c r="AC48" s="580">
        <v>0</v>
      </c>
      <c r="AD48" s="581"/>
      <c r="AE48" s="581"/>
      <c r="AF48" s="581"/>
      <c r="AG48" s="581"/>
      <c r="AH48" s="583"/>
      <c r="AI48" s="584">
        <v>0</v>
      </c>
      <c r="AJ48" s="581"/>
      <c r="AK48" s="581"/>
      <c r="AL48" s="581"/>
      <c r="AM48" s="583"/>
      <c r="AN48" s="585">
        <f t="shared" ref="AN48" si="0">Q48*1/2</f>
        <v>0</v>
      </c>
      <c r="AO48" s="586"/>
      <c r="AP48" s="586"/>
      <c r="AQ48" s="586"/>
      <c r="AR48" s="586"/>
      <c r="AS48" s="713">
        <v>0</v>
      </c>
      <c r="AT48" s="714"/>
      <c r="AU48" s="714"/>
      <c r="AV48" s="714"/>
      <c r="AW48" s="715"/>
      <c r="AX48" s="594">
        <v>0</v>
      </c>
      <c r="AY48" s="595"/>
      <c r="AZ48" s="595"/>
      <c r="BA48" s="595"/>
      <c r="BB48" s="595"/>
      <c r="BC48" s="561"/>
      <c r="BD48" s="562"/>
      <c r="BE48" s="562"/>
      <c r="BF48" s="562"/>
      <c r="BG48" s="562"/>
      <c r="BH48" s="564"/>
    </row>
    <row r="49" spans="1:60" s="96" customFormat="1" ht="20.100000000000001" customHeight="1">
      <c r="A49" s="551"/>
      <c r="B49" s="565"/>
      <c r="C49" s="576"/>
      <c r="D49" s="577"/>
      <c r="E49" s="577"/>
      <c r="F49" s="577"/>
      <c r="G49" s="577"/>
      <c r="H49" s="577"/>
      <c r="I49" s="577"/>
      <c r="J49" s="577"/>
      <c r="K49" s="570"/>
      <c r="L49" s="571"/>
      <c r="M49" s="571"/>
      <c r="N49" s="571"/>
      <c r="O49" s="571"/>
      <c r="P49" s="571"/>
      <c r="Q49" s="416"/>
      <c r="R49" s="417"/>
      <c r="S49" s="417"/>
      <c r="T49" s="417"/>
      <c r="U49" s="417"/>
      <c r="V49" s="418"/>
      <c r="W49" s="574"/>
      <c r="X49" s="524"/>
      <c r="Y49" s="524"/>
      <c r="Z49" s="524"/>
      <c r="AA49" s="524"/>
      <c r="AB49" s="575"/>
      <c r="AC49" s="574"/>
      <c r="AD49" s="524"/>
      <c r="AE49" s="524"/>
      <c r="AF49" s="524"/>
      <c r="AG49" s="524"/>
      <c r="AH49" s="525"/>
      <c r="AI49" s="523"/>
      <c r="AJ49" s="524"/>
      <c r="AK49" s="524"/>
      <c r="AL49" s="524"/>
      <c r="AM49" s="525"/>
      <c r="AN49" s="587"/>
      <c r="AO49" s="587"/>
      <c r="AP49" s="587"/>
      <c r="AQ49" s="587"/>
      <c r="AR49" s="587"/>
      <c r="AS49" s="709"/>
      <c r="AT49" s="710"/>
      <c r="AU49" s="710"/>
      <c r="AV49" s="710"/>
      <c r="AW49" s="716"/>
      <c r="AX49" s="596"/>
      <c r="AY49" s="595"/>
      <c r="AZ49" s="595"/>
      <c r="BA49" s="595"/>
      <c r="BB49" s="595"/>
      <c r="BC49" s="563"/>
      <c r="BD49" s="562"/>
      <c r="BE49" s="562"/>
      <c r="BF49" s="562"/>
      <c r="BG49" s="562"/>
      <c r="BH49" s="564"/>
    </row>
    <row r="50" spans="1:60" s="96" customFormat="1" ht="20.100000000000001" customHeight="1">
      <c r="A50" s="551"/>
      <c r="B50" s="565"/>
      <c r="C50" s="576"/>
      <c r="D50" s="577"/>
      <c r="E50" s="577"/>
      <c r="F50" s="577"/>
      <c r="G50" s="577"/>
      <c r="H50" s="577"/>
      <c r="I50" s="577"/>
      <c r="J50" s="577"/>
      <c r="K50" s="413">
        <f>SUM(W50:AM51)</f>
        <v>0</v>
      </c>
      <c r="L50" s="414"/>
      <c r="M50" s="414"/>
      <c r="N50" s="414"/>
      <c r="O50" s="414"/>
      <c r="P50" s="414"/>
      <c r="Q50" s="419">
        <v>0</v>
      </c>
      <c r="R50" s="420"/>
      <c r="S50" s="420"/>
      <c r="T50" s="420"/>
      <c r="U50" s="420"/>
      <c r="V50" s="421"/>
      <c r="W50" s="580">
        <v>0</v>
      </c>
      <c r="X50" s="581"/>
      <c r="Y50" s="581"/>
      <c r="Z50" s="581"/>
      <c r="AA50" s="581"/>
      <c r="AB50" s="582"/>
      <c r="AC50" s="580">
        <v>0</v>
      </c>
      <c r="AD50" s="581"/>
      <c r="AE50" s="581"/>
      <c r="AF50" s="581"/>
      <c r="AG50" s="581"/>
      <c r="AH50" s="583"/>
      <c r="AI50" s="584">
        <v>0</v>
      </c>
      <c r="AJ50" s="581"/>
      <c r="AK50" s="581"/>
      <c r="AL50" s="581"/>
      <c r="AM50" s="583"/>
      <c r="AN50" s="585">
        <f t="shared" ref="AN50" si="1">Q50*1/2</f>
        <v>0</v>
      </c>
      <c r="AO50" s="586"/>
      <c r="AP50" s="586"/>
      <c r="AQ50" s="586"/>
      <c r="AR50" s="586"/>
      <c r="AS50" s="713">
        <v>0</v>
      </c>
      <c r="AT50" s="714"/>
      <c r="AU50" s="714"/>
      <c r="AV50" s="714"/>
      <c r="AW50" s="715"/>
      <c r="AX50" s="594">
        <v>0</v>
      </c>
      <c r="AY50" s="595"/>
      <c r="AZ50" s="595"/>
      <c r="BA50" s="595"/>
      <c r="BB50" s="595"/>
      <c r="BC50" s="561"/>
      <c r="BD50" s="562"/>
      <c r="BE50" s="562"/>
      <c r="BF50" s="562"/>
      <c r="BG50" s="562"/>
      <c r="BH50" s="564"/>
    </row>
    <row r="51" spans="1:60" s="96" customFormat="1" ht="20.100000000000001" customHeight="1" thickBot="1">
      <c r="A51" s="551"/>
      <c r="B51" s="565"/>
      <c r="C51" s="576"/>
      <c r="D51" s="577"/>
      <c r="E51" s="577"/>
      <c r="F51" s="577"/>
      <c r="G51" s="577"/>
      <c r="H51" s="577"/>
      <c r="I51" s="577"/>
      <c r="J51" s="577"/>
      <c r="K51" s="416"/>
      <c r="L51" s="417"/>
      <c r="M51" s="417"/>
      <c r="N51" s="417"/>
      <c r="O51" s="417"/>
      <c r="P51" s="417"/>
      <c r="Q51" s="422"/>
      <c r="R51" s="423"/>
      <c r="S51" s="423"/>
      <c r="T51" s="423"/>
      <c r="U51" s="423"/>
      <c r="V51" s="424"/>
      <c r="W51" s="621"/>
      <c r="X51" s="622"/>
      <c r="Y51" s="622"/>
      <c r="Z51" s="622"/>
      <c r="AA51" s="622"/>
      <c r="AB51" s="623"/>
      <c r="AC51" s="621"/>
      <c r="AD51" s="622"/>
      <c r="AE51" s="622"/>
      <c r="AF51" s="622"/>
      <c r="AG51" s="622"/>
      <c r="AH51" s="624"/>
      <c r="AI51" s="625"/>
      <c r="AJ51" s="622"/>
      <c r="AK51" s="622"/>
      <c r="AL51" s="622"/>
      <c r="AM51" s="624"/>
      <c r="AN51" s="587"/>
      <c r="AO51" s="587"/>
      <c r="AP51" s="587"/>
      <c r="AQ51" s="587"/>
      <c r="AR51" s="587"/>
      <c r="AS51" s="717"/>
      <c r="AT51" s="718"/>
      <c r="AU51" s="718"/>
      <c r="AV51" s="718"/>
      <c r="AW51" s="719"/>
      <c r="AX51" s="597"/>
      <c r="AY51" s="598"/>
      <c r="AZ51" s="598"/>
      <c r="BA51" s="598"/>
      <c r="BB51" s="598"/>
      <c r="BC51" s="563"/>
      <c r="BD51" s="562"/>
      <c r="BE51" s="562"/>
      <c r="BF51" s="562"/>
      <c r="BG51" s="562"/>
      <c r="BH51" s="564"/>
    </row>
    <row r="52" spans="1:60" s="96" customFormat="1" ht="20.100000000000001" customHeight="1" thickTop="1">
      <c r="A52" s="610" t="s">
        <v>35</v>
      </c>
      <c r="B52" s="611"/>
      <c r="C52" s="611"/>
      <c r="D52" s="611"/>
      <c r="E52" s="611"/>
      <c r="F52" s="611"/>
      <c r="G52" s="611"/>
      <c r="H52" s="611"/>
      <c r="I52" s="611"/>
      <c r="J52" s="612"/>
      <c r="K52" s="425">
        <f>K42</f>
        <v>84500000</v>
      </c>
      <c r="L52" s="426"/>
      <c r="M52" s="426"/>
      <c r="N52" s="426"/>
      <c r="O52" s="426"/>
      <c r="P52" s="426"/>
      <c r="Q52" s="425">
        <f>Q42</f>
        <v>84000000</v>
      </c>
      <c r="R52" s="426"/>
      <c r="S52" s="426"/>
      <c r="T52" s="426"/>
      <c r="U52" s="426"/>
      <c r="V52" s="427"/>
      <c r="W52" s="616">
        <f>W42</f>
        <v>40200000</v>
      </c>
      <c r="X52" s="426"/>
      <c r="Y52" s="426"/>
      <c r="Z52" s="426"/>
      <c r="AA52" s="426"/>
      <c r="AB52" s="427"/>
      <c r="AC52" s="616">
        <f>AC42</f>
        <v>43800000</v>
      </c>
      <c r="AD52" s="426"/>
      <c r="AE52" s="426"/>
      <c r="AF52" s="426"/>
      <c r="AG52" s="426"/>
      <c r="AH52" s="509"/>
      <c r="AI52" s="425">
        <f>AI42</f>
        <v>500000</v>
      </c>
      <c r="AJ52" s="426"/>
      <c r="AK52" s="426"/>
      <c r="AL52" s="426"/>
      <c r="AM52" s="509"/>
      <c r="AN52" s="389"/>
      <c r="AO52" s="390"/>
      <c r="AP52" s="390"/>
      <c r="AQ52" s="390"/>
      <c r="AR52" s="390"/>
      <c r="AS52" s="389"/>
      <c r="AT52" s="390"/>
      <c r="AU52" s="390"/>
      <c r="AV52" s="390"/>
      <c r="AW52" s="619"/>
      <c r="AX52" s="392">
        <f>SUM(AX44:BB51)</f>
        <v>45500000</v>
      </c>
      <c r="AY52" s="390"/>
      <c r="AZ52" s="390"/>
      <c r="BA52" s="390"/>
      <c r="BB52" s="390"/>
      <c r="BC52" s="561"/>
      <c r="BD52" s="562"/>
      <c r="BE52" s="562"/>
      <c r="BF52" s="562"/>
      <c r="BG52" s="562"/>
      <c r="BH52" s="564"/>
    </row>
    <row r="53" spans="1:60" s="96" customFormat="1" ht="20.100000000000001" customHeight="1">
      <c r="A53" s="613"/>
      <c r="B53" s="614"/>
      <c r="C53" s="614"/>
      <c r="D53" s="614"/>
      <c r="E53" s="614"/>
      <c r="F53" s="614"/>
      <c r="G53" s="614"/>
      <c r="H53" s="614"/>
      <c r="I53" s="614"/>
      <c r="J53" s="615"/>
      <c r="K53" s="428"/>
      <c r="L53" s="429"/>
      <c r="M53" s="429"/>
      <c r="N53" s="429"/>
      <c r="O53" s="429"/>
      <c r="P53" s="429"/>
      <c r="Q53" s="428"/>
      <c r="R53" s="429"/>
      <c r="S53" s="429"/>
      <c r="T53" s="429"/>
      <c r="U53" s="429"/>
      <c r="V53" s="430"/>
      <c r="W53" s="617"/>
      <c r="X53" s="429"/>
      <c r="Y53" s="429"/>
      <c r="Z53" s="429"/>
      <c r="AA53" s="429"/>
      <c r="AB53" s="430"/>
      <c r="AC53" s="617"/>
      <c r="AD53" s="429"/>
      <c r="AE53" s="429"/>
      <c r="AF53" s="429"/>
      <c r="AG53" s="429"/>
      <c r="AH53" s="513"/>
      <c r="AI53" s="428"/>
      <c r="AJ53" s="429"/>
      <c r="AK53" s="429"/>
      <c r="AL53" s="429"/>
      <c r="AM53" s="513"/>
      <c r="AN53" s="391"/>
      <c r="AO53" s="391"/>
      <c r="AP53" s="391"/>
      <c r="AQ53" s="391"/>
      <c r="AR53" s="391"/>
      <c r="AS53" s="391"/>
      <c r="AT53" s="391"/>
      <c r="AU53" s="391"/>
      <c r="AV53" s="391"/>
      <c r="AW53" s="620"/>
      <c r="AX53" s="393"/>
      <c r="AY53" s="391"/>
      <c r="AZ53" s="391"/>
      <c r="BA53" s="391"/>
      <c r="BB53" s="391"/>
      <c r="BC53" s="563"/>
      <c r="BD53" s="562"/>
      <c r="BE53" s="562"/>
      <c r="BF53" s="562"/>
      <c r="BG53" s="562"/>
      <c r="BH53" s="564"/>
    </row>
    <row r="54" spans="1:60" s="96" customFormat="1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98"/>
      <c r="BD54" s="19"/>
    </row>
    <row r="55" spans="1:60" s="96" customFormat="1" ht="13.5" customHeight="1">
      <c r="A55" s="116"/>
      <c r="B55" s="609" t="s">
        <v>133</v>
      </c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609"/>
      <c r="AM55" s="117"/>
      <c r="AN55" s="17"/>
      <c r="AO55" s="19"/>
      <c r="AP55" s="17"/>
      <c r="AQ55" s="17"/>
      <c r="AR55" s="17"/>
      <c r="AS55" s="17"/>
      <c r="AT55" s="19"/>
      <c r="AU55" s="17"/>
      <c r="AV55" s="17"/>
      <c r="AW55" s="17"/>
      <c r="AX55" s="17"/>
      <c r="AY55" s="19"/>
      <c r="AZ55" s="17"/>
      <c r="BA55" s="17"/>
      <c r="BB55" s="17"/>
      <c r="BC55" s="98"/>
      <c r="BD55" s="19"/>
    </row>
    <row r="56" spans="1:60" s="8" customFormat="1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0"/>
      <c r="BD56" s="9"/>
    </row>
  </sheetData>
  <sheetProtection algorithmName="SHA-512" hashValue="zyolLiR3c13dR3uzTAiPbfT94EY4zwX15KzwqAvm0pkiLEbgs0mhesdchyB1C/xLF6xV4s3lq4jlYW7aBmWRXA==" saltValue="BQnuij/LG7ICsUTgcaALfg==" spinCount="100000" sheet="1" objects="1" scenarios="1"/>
  <mergeCells count="125">
    <mergeCell ref="AN38:AW39"/>
    <mergeCell ref="AX38:BB41"/>
    <mergeCell ref="B55:AL55"/>
    <mergeCell ref="BC52:BG53"/>
    <mergeCell ref="BH52:BH53"/>
    <mergeCell ref="A52:J53"/>
    <mergeCell ref="K52:P53"/>
    <mergeCell ref="W52:AB53"/>
    <mergeCell ref="AC52:AH53"/>
    <mergeCell ref="AI52:AM53"/>
    <mergeCell ref="AS40:AW41"/>
    <mergeCell ref="AS42:AW43"/>
    <mergeCell ref="AS44:AW45"/>
    <mergeCell ref="AS46:AW47"/>
    <mergeCell ref="AS48:AW49"/>
    <mergeCell ref="AS50:AW51"/>
    <mergeCell ref="AS52:AW53"/>
    <mergeCell ref="BC48:BG49"/>
    <mergeCell ref="BH48:BH49"/>
    <mergeCell ref="C50:J51"/>
    <mergeCell ref="K50:P51"/>
    <mergeCell ref="W50:AB51"/>
    <mergeCell ref="AC50:AH51"/>
    <mergeCell ref="AI50:AM51"/>
    <mergeCell ref="BC50:BG51"/>
    <mergeCell ref="BH50:BH51"/>
    <mergeCell ref="C48:J49"/>
    <mergeCell ref="K48:P49"/>
    <mergeCell ref="W48:AB49"/>
    <mergeCell ref="AC48:AH49"/>
    <mergeCell ref="AI48:AM49"/>
    <mergeCell ref="AN48:AR49"/>
    <mergeCell ref="AX48:BB49"/>
    <mergeCell ref="AN50:AR51"/>
    <mergeCell ref="AX50:BB51"/>
    <mergeCell ref="K46:P47"/>
    <mergeCell ref="W46:AB47"/>
    <mergeCell ref="AC46:AH47"/>
    <mergeCell ref="AI46:AM47"/>
    <mergeCell ref="BC46:BG47"/>
    <mergeCell ref="BH46:BH47"/>
    <mergeCell ref="AN44:AR45"/>
    <mergeCell ref="AX44:BB45"/>
    <mergeCell ref="AN46:AR47"/>
    <mergeCell ref="AX46:BB47"/>
    <mergeCell ref="A38:J41"/>
    <mergeCell ref="K38:P41"/>
    <mergeCell ref="W38:AH39"/>
    <mergeCell ref="AI38:AM39"/>
    <mergeCell ref="W40:AB41"/>
    <mergeCell ref="AC40:AM41"/>
    <mergeCell ref="BC40:BH41"/>
    <mergeCell ref="A42:A51"/>
    <mergeCell ref="B42:J43"/>
    <mergeCell ref="K42:P43"/>
    <mergeCell ref="W42:AB43"/>
    <mergeCell ref="AC42:AH43"/>
    <mergeCell ref="AI42:AM43"/>
    <mergeCell ref="BC42:BG43"/>
    <mergeCell ref="BH42:BH43"/>
    <mergeCell ref="B44:B51"/>
    <mergeCell ref="C44:J45"/>
    <mergeCell ref="K44:P45"/>
    <mergeCell ref="W44:AB45"/>
    <mergeCell ref="AC44:AH45"/>
    <mergeCell ref="AI44:AM45"/>
    <mergeCell ref="BC44:BG45"/>
    <mergeCell ref="BH44:BH45"/>
    <mergeCell ref="C46:J47"/>
    <mergeCell ref="A32:J34"/>
    <mergeCell ref="K32:P34"/>
    <mergeCell ref="A8:A31"/>
    <mergeCell ref="B8:J10"/>
    <mergeCell ref="K8:P10"/>
    <mergeCell ref="B11:J13"/>
    <mergeCell ref="K11:P13"/>
    <mergeCell ref="B23:J25"/>
    <mergeCell ref="K23:P25"/>
    <mergeCell ref="B26:J28"/>
    <mergeCell ref="K26:P28"/>
    <mergeCell ref="B14:J16"/>
    <mergeCell ref="K14:P16"/>
    <mergeCell ref="B20:J22"/>
    <mergeCell ref="AH11:AM13"/>
    <mergeCell ref="AH6:AM7"/>
    <mergeCell ref="AH8:AM10"/>
    <mergeCell ref="Q11:AG13"/>
    <mergeCell ref="K20:P22"/>
    <mergeCell ref="B17:J19"/>
    <mergeCell ref="K17:P19"/>
    <mergeCell ref="B29:J31"/>
    <mergeCell ref="K29:P31"/>
    <mergeCell ref="Q17:AG19"/>
    <mergeCell ref="Q20:AG22"/>
    <mergeCell ref="Q23:AG25"/>
    <mergeCell ref="Q26:AG28"/>
    <mergeCell ref="Q29:AG31"/>
    <mergeCell ref="AH23:AM25"/>
    <mergeCell ref="AH26:AM28"/>
    <mergeCell ref="AH29:AM31"/>
    <mergeCell ref="Q14:AG16"/>
    <mergeCell ref="A3:E3"/>
    <mergeCell ref="G4:J4"/>
    <mergeCell ref="A6:J7"/>
    <mergeCell ref="K6:P7"/>
    <mergeCell ref="AN52:AR53"/>
    <mergeCell ref="AX52:BB53"/>
    <mergeCell ref="AC4:AM4"/>
    <mergeCell ref="K4:AB4"/>
    <mergeCell ref="Q40:V41"/>
    <mergeCell ref="Q42:V43"/>
    <mergeCell ref="Q44:V45"/>
    <mergeCell ref="Q46:V47"/>
    <mergeCell ref="Q48:V49"/>
    <mergeCell ref="Q50:V51"/>
    <mergeCell ref="Q52:V53"/>
    <mergeCell ref="Q8:AG10"/>
    <mergeCell ref="Q6:AG7"/>
    <mergeCell ref="AN40:AR41"/>
    <mergeCell ref="AN42:AR43"/>
    <mergeCell ref="AX42:BB43"/>
    <mergeCell ref="W32:AM34"/>
    <mergeCell ref="AH14:AM16"/>
    <mergeCell ref="AH17:AM19"/>
    <mergeCell ref="AH20:AM22"/>
  </mergeCells>
  <phoneticPr fontId="15"/>
  <printOptions horizontalCentered="1"/>
  <pageMargins left="0.43307086614173229" right="0.43307086614173229" top="0.35433070866141736" bottom="0.35433070866141736" header="0.31496062992125984" footer="0.31496062992125984"/>
  <pageSetup paperSize="9" scale="57" orientation="portrait" cellComments="asDisplayed" r:id="rId1"/>
  <colBreaks count="1" manualBreakCount="1">
    <brk id="5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9"/>
  <sheetViews>
    <sheetView view="pageBreakPreview" topLeftCell="A13" zoomScale="85" zoomScaleNormal="100" zoomScaleSheetLayoutView="85" workbookViewId="0">
      <selection activeCell="U16" sqref="U16:X16"/>
    </sheetView>
  </sheetViews>
  <sheetFormatPr defaultColWidth="9" defaultRowHeight="18"/>
  <cols>
    <col min="1" max="20" width="2.8984375" style="7" customWidth="1"/>
    <col min="21" max="23" width="3.59765625" style="7" customWidth="1"/>
    <col min="24" max="24" width="7.59765625" style="7" customWidth="1"/>
    <col min="25" max="27" width="3.59765625" style="7" customWidth="1"/>
    <col min="28" max="28" width="6.19921875" style="7" customWidth="1"/>
    <col min="29" max="35" width="3.59765625" style="7" customWidth="1"/>
    <col min="36" max="36" width="4.3984375" style="7" customWidth="1"/>
    <col min="37" max="47" width="2.8984375" style="7" customWidth="1"/>
    <col min="48" max="16384" width="9" style="7"/>
  </cols>
  <sheetData>
    <row r="1" spans="1:42" s="96" customFormat="1" ht="13.5" customHeight="1">
      <c r="P1" s="27"/>
      <c r="Q1" s="27"/>
      <c r="R1" s="27"/>
      <c r="S1" s="27"/>
      <c r="AO1" s="98"/>
      <c r="AP1" s="99"/>
    </row>
    <row r="2" spans="1:42" s="96" customFormat="1" ht="13.5" customHeight="1">
      <c r="P2" s="27"/>
      <c r="Q2" s="27"/>
      <c r="R2" s="27"/>
      <c r="S2" s="27"/>
      <c r="AO2" s="98"/>
      <c r="AP2" s="99"/>
    </row>
    <row r="3" spans="1:42" s="96" customFormat="1" ht="13.5" customHeight="1">
      <c r="A3" s="118" t="s">
        <v>77</v>
      </c>
      <c r="G3" s="119" t="s">
        <v>134</v>
      </c>
      <c r="P3" s="27"/>
      <c r="Q3" s="27"/>
      <c r="R3" s="27"/>
      <c r="S3" s="27"/>
      <c r="AO3" s="98"/>
      <c r="AP3" s="99"/>
    </row>
    <row r="4" spans="1:42" s="96" customFormat="1" ht="13.5" customHeight="1">
      <c r="P4" s="27"/>
      <c r="Q4" s="27"/>
      <c r="R4" s="27"/>
      <c r="S4" s="27"/>
      <c r="AO4" s="98"/>
      <c r="AP4" s="99"/>
    </row>
    <row r="5" spans="1:42" s="96" customFormat="1" ht="18.75" customHeight="1">
      <c r="A5" s="120"/>
      <c r="B5" s="120"/>
      <c r="C5" s="121" t="s">
        <v>61</v>
      </c>
      <c r="D5" s="655" t="s">
        <v>109</v>
      </c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122"/>
      <c r="W5" s="98"/>
      <c r="X5" s="98"/>
      <c r="Y5" s="98"/>
      <c r="Z5" s="98"/>
      <c r="AA5" s="98"/>
      <c r="AB5" s="98"/>
      <c r="AC5" s="98"/>
      <c r="AO5" s="98"/>
      <c r="AP5" s="99"/>
    </row>
    <row r="6" spans="1:42" s="96" customFormat="1" ht="18.75" customHeight="1">
      <c r="P6" s="27"/>
      <c r="Q6" s="27"/>
      <c r="R6" s="27"/>
      <c r="S6" s="27"/>
      <c r="AO6" s="98"/>
      <c r="AP6" s="99"/>
    </row>
    <row r="7" spans="1:42" s="96" customFormat="1" ht="13.5" customHeight="1">
      <c r="A7" s="468" t="s">
        <v>62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70"/>
      <c r="U7" s="656" t="s">
        <v>58</v>
      </c>
      <c r="V7" s="657"/>
      <c r="W7" s="657"/>
      <c r="X7" s="658"/>
      <c r="Y7" s="678" t="s">
        <v>136</v>
      </c>
      <c r="Z7" s="679"/>
      <c r="AA7" s="679"/>
      <c r="AB7" s="679"/>
      <c r="AC7" s="679"/>
      <c r="AD7" s="679"/>
      <c r="AE7" s="679"/>
      <c r="AF7" s="680"/>
      <c r="AG7" s="683" t="s">
        <v>39</v>
      </c>
      <c r="AH7" s="657"/>
      <c r="AI7" s="657"/>
      <c r="AJ7" s="658"/>
    </row>
    <row r="8" spans="1:42" s="96" customFormat="1" ht="13.2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3"/>
      <c r="U8" s="659"/>
      <c r="V8" s="660"/>
      <c r="W8" s="660"/>
      <c r="X8" s="661"/>
      <c r="Y8" s="681"/>
      <c r="Z8" s="681"/>
      <c r="AA8" s="681"/>
      <c r="AB8" s="681"/>
      <c r="AC8" s="681"/>
      <c r="AD8" s="681"/>
      <c r="AE8" s="681"/>
      <c r="AF8" s="682"/>
      <c r="AG8" s="662"/>
      <c r="AH8" s="663"/>
      <c r="AI8" s="663"/>
      <c r="AJ8" s="664"/>
    </row>
    <row r="9" spans="1:42" s="96" customFormat="1" ht="13.5" customHeight="1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3"/>
      <c r="U9" s="659"/>
      <c r="V9" s="660"/>
      <c r="W9" s="660"/>
      <c r="X9" s="661"/>
      <c r="Y9" s="659" t="s">
        <v>60</v>
      </c>
      <c r="Z9" s="660"/>
      <c r="AA9" s="660"/>
      <c r="AB9" s="661"/>
      <c r="AC9" s="659" t="s">
        <v>63</v>
      </c>
      <c r="AD9" s="660"/>
      <c r="AE9" s="660"/>
      <c r="AF9" s="660"/>
      <c r="AG9" s="657"/>
      <c r="AH9" s="657"/>
      <c r="AI9" s="657"/>
      <c r="AJ9" s="658"/>
      <c r="AK9" s="549"/>
      <c r="AL9" s="550"/>
      <c r="AM9" s="550"/>
      <c r="AN9" s="550"/>
      <c r="AO9" s="550"/>
      <c r="AP9" s="550"/>
    </row>
    <row r="10" spans="1:42" s="96" customFormat="1" ht="13.5" customHeight="1">
      <c r="A10" s="474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6"/>
      <c r="U10" s="662"/>
      <c r="V10" s="663"/>
      <c r="W10" s="663"/>
      <c r="X10" s="664"/>
      <c r="Y10" s="662"/>
      <c r="Z10" s="663"/>
      <c r="AA10" s="663"/>
      <c r="AB10" s="664"/>
      <c r="AC10" s="662"/>
      <c r="AD10" s="663"/>
      <c r="AE10" s="663"/>
      <c r="AF10" s="663"/>
      <c r="AG10" s="663"/>
      <c r="AH10" s="663"/>
      <c r="AI10" s="663"/>
      <c r="AJ10" s="664"/>
      <c r="AK10" s="549"/>
      <c r="AL10" s="550"/>
      <c r="AM10" s="550"/>
      <c r="AN10" s="550"/>
      <c r="AO10" s="550"/>
      <c r="AP10" s="550"/>
    </row>
    <row r="11" spans="1:42" s="96" customFormat="1" ht="18.75" customHeight="1">
      <c r="A11" s="684" t="s">
        <v>112</v>
      </c>
      <c r="B11" s="685"/>
      <c r="C11" s="685"/>
      <c r="D11" s="685"/>
      <c r="E11" s="670"/>
      <c r="F11" s="670"/>
      <c r="G11" s="670"/>
      <c r="H11" s="669" t="s">
        <v>118</v>
      </c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1"/>
      <c r="U11" s="672"/>
      <c r="V11" s="673"/>
      <c r="W11" s="673"/>
      <c r="X11" s="674"/>
      <c r="Y11" s="675"/>
      <c r="Z11" s="676"/>
      <c r="AA11" s="676"/>
      <c r="AB11" s="677"/>
      <c r="AC11" s="675"/>
      <c r="AD11" s="676"/>
      <c r="AE11" s="676"/>
      <c r="AF11" s="677"/>
      <c r="AG11" s="675"/>
      <c r="AH11" s="676"/>
      <c r="AI11" s="676"/>
      <c r="AJ11" s="677"/>
    </row>
    <row r="12" spans="1:42" s="96" customFormat="1" ht="18.75" customHeight="1">
      <c r="A12" s="123" t="s">
        <v>65</v>
      </c>
      <c r="B12" s="635">
        <v>10000000</v>
      </c>
      <c r="C12" s="635"/>
      <c r="D12" s="635"/>
      <c r="E12" s="635"/>
      <c r="F12" s="124" t="s">
        <v>66</v>
      </c>
      <c r="G12" s="124" t="s">
        <v>67</v>
      </c>
      <c r="H12" s="635">
        <v>2</v>
      </c>
      <c r="I12" s="635"/>
      <c r="J12" s="635"/>
      <c r="K12" s="636" t="s">
        <v>68</v>
      </c>
      <c r="L12" s="636"/>
      <c r="M12" s="124" t="s">
        <v>67</v>
      </c>
      <c r="N12" s="635"/>
      <c r="O12" s="635"/>
      <c r="P12" s="124"/>
      <c r="Q12" s="124" t="s">
        <v>67</v>
      </c>
      <c r="R12" s="635"/>
      <c r="S12" s="635"/>
      <c r="T12" s="125"/>
      <c r="U12" s="649">
        <f>SUM(Y12:AJ12)</f>
        <v>20000000</v>
      </c>
      <c r="V12" s="650"/>
      <c r="W12" s="650"/>
      <c r="X12" s="651"/>
      <c r="Y12" s="640">
        <v>10000000</v>
      </c>
      <c r="Z12" s="641"/>
      <c r="AA12" s="641"/>
      <c r="AB12" s="642"/>
      <c r="AC12" s="640">
        <v>10000000</v>
      </c>
      <c r="AD12" s="641"/>
      <c r="AE12" s="641"/>
      <c r="AF12" s="642"/>
      <c r="AG12" s="640">
        <v>0</v>
      </c>
      <c r="AH12" s="641"/>
      <c r="AI12" s="641"/>
      <c r="AJ12" s="642"/>
      <c r="AK12" s="629"/>
      <c r="AL12" s="630"/>
      <c r="AM12" s="630"/>
      <c r="AN12" s="630"/>
      <c r="AO12" s="630"/>
      <c r="AP12" s="126"/>
    </row>
    <row r="13" spans="1:42" s="96" customFormat="1" ht="18.75" customHeight="1">
      <c r="A13" s="631" t="s">
        <v>113</v>
      </c>
      <c r="B13" s="632"/>
      <c r="C13" s="632"/>
      <c r="D13" s="632"/>
      <c r="E13" s="632" t="s">
        <v>119</v>
      </c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65"/>
      <c r="U13" s="666"/>
      <c r="V13" s="667"/>
      <c r="W13" s="667"/>
      <c r="X13" s="668"/>
      <c r="Y13" s="643"/>
      <c r="Z13" s="644"/>
      <c r="AA13" s="644"/>
      <c r="AB13" s="645"/>
      <c r="AC13" s="646"/>
      <c r="AD13" s="647"/>
      <c r="AE13" s="647"/>
      <c r="AF13" s="648"/>
      <c r="AG13" s="643"/>
      <c r="AH13" s="644"/>
      <c r="AI13" s="644"/>
      <c r="AJ13" s="645"/>
    </row>
    <row r="14" spans="1:42" s="96" customFormat="1" ht="18.75" customHeight="1">
      <c r="A14" s="123" t="s">
        <v>69</v>
      </c>
      <c r="B14" s="635">
        <v>5000000</v>
      </c>
      <c r="C14" s="635"/>
      <c r="D14" s="635"/>
      <c r="E14" s="635"/>
      <c r="F14" s="124" t="s">
        <v>70</v>
      </c>
      <c r="G14" s="124" t="s">
        <v>71</v>
      </c>
      <c r="H14" s="635">
        <v>1</v>
      </c>
      <c r="I14" s="635"/>
      <c r="J14" s="635"/>
      <c r="K14" s="636" t="s">
        <v>72</v>
      </c>
      <c r="L14" s="636"/>
      <c r="M14" s="124" t="s">
        <v>71</v>
      </c>
      <c r="N14" s="635"/>
      <c r="O14" s="635"/>
      <c r="P14" s="124"/>
      <c r="Q14" s="124" t="s">
        <v>71</v>
      </c>
      <c r="R14" s="635"/>
      <c r="S14" s="635"/>
      <c r="T14" s="125"/>
      <c r="U14" s="649">
        <f>SUM(Y14:AJ14)</f>
        <v>5000000</v>
      </c>
      <c r="V14" s="650"/>
      <c r="W14" s="650"/>
      <c r="X14" s="651"/>
      <c r="Y14" s="640">
        <v>2500000</v>
      </c>
      <c r="Z14" s="641"/>
      <c r="AA14" s="641"/>
      <c r="AB14" s="642"/>
      <c r="AC14" s="640">
        <v>2500000</v>
      </c>
      <c r="AD14" s="641"/>
      <c r="AE14" s="641"/>
      <c r="AF14" s="642"/>
      <c r="AG14" s="640">
        <v>0</v>
      </c>
      <c r="AH14" s="641"/>
      <c r="AI14" s="641"/>
      <c r="AJ14" s="642"/>
      <c r="AK14" s="629"/>
      <c r="AL14" s="630"/>
      <c r="AM14" s="630"/>
      <c r="AN14" s="630"/>
      <c r="AO14" s="630"/>
      <c r="AP14" s="126"/>
    </row>
    <row r="15" spans="1:42" s="96" customFormat="1" ht="18.75" customHeight="1">
      <c r="A15" s="631" t="s">
        <v>123</v>
      </c>
      <c r="B15" s="632"/>
      <c r="C15" s="632"/>
      <c r="D15" s="632"/>
      <c r="E15" s="633"/>
      <c r="F15" s="633"/>
      <c r="G15" s="633"/>
      <c r="H15" s="632" t="s">
        <v>120</v>
      </c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4"/>
      <c r="U15" s="666"/>
      <c r="V15" s="667"/>
      <c r="W15" s="667"/>
      <c r="X15" s="668"/>
      <c r="Y15" s="643"/>
      <c r="Z15" s="644"/>
      <c r="AA15" s="644"/>
      <c r="AB15" s="645"/>
      <c r="AC15" s="646"/>
      <c r="AD15" s="647"/>
      <c r="AE15" s="647"/>
      <c r="AF15" s="648"/>
      <c r="AG15" s="643"/>
      <c r="AH15" s="644"/>
      <c r="AI15" s="644"/>
      <c r="AJ15" s="645"/>
    </row>
    <row r="16" spans="1:42" s="96" customFormat="1" ht="18.75" customHeight="1">
      <c r="A16" s="123" t="s">
        <v>69</v>
      </c>
      <c r="B16" s="635">
        <v>5000000</v>
      </c>
      <c r="C16" s="635"/>
      <c r="D16" s="635"/>
      <c r="E16" s="635"/>
      <c r="F16" s="124" t="s">
        <v>70</v>
      </c>
      <c r="G16" s="124" t="s">
        <v>71</v>
      </c>
      <c r="H16" s="635">
        <v>1</v>
      </c>
      <c r="I16" s="635"/>
      <c r="J16" s="635"/>
      <c r="K16" s="636" t="s">
        <v>72</v>
      </c>
      <c r="L16" s="636"/>
      <c r="M16" s="124" t="s">
        <v>71</v>
      </c>
      <c r="N16" s="635"/>
      <c r="O16" s="635"/>
      <c r="P16" s="124"/>
      <c r="Q16" s="124" t="s">
        <v>71</v>
      </c>
      <c r="R16" s="635"/>
      <c r="S16" s="635"/>
      <c r="T16" s="125"/>
      <c r="U16" s="649">
        <f>SUM(Y16:AJ16)</f>
        <v>5000000</v>
      </c>
      <c r="V16" s="650"/>
      <c r="W16" s="650"/>
      <c r="X16" s="651"/>
      <c r="Y16" s="640">
        <v>2500000</v>
      </c>
      <c r="Z16" s="641"/>
      <c r="AA16" s="641"/>
      <c r="AB16" s="642"/>
      <c r="AC16" s="640">
        <v>2500000</v>
      </c>
      <c r="AD16" s="641"/>
      <c r="AE16" s="641"/>
      <c r="AF16" s="642"/>
      <c r="AG16" s="640">
        <v>0</v>
      </c>
      <c r="AH16" s="641"/>
      <c r="AI16" s="641"/>
      <c r="AJ16" s="642"/>
      <c r="AK16" s="629"/>
      <c r="AL16" s="630"/>
      <c r="AM16" s="630"/>
      <c r="AN16" s="630"/>
      <c r="AO16" s="630"/>
      <c r="AP16" s="126"/>
    </row>
    <row r="17" spans="1:42" s="96" customFormat="1" ht="18.75" customHeight="1">
      <c r="A17" s="631" t="s">
        <v>124</v>
      </c>
      <c r="B17" s="632"/>
      <c r="C17" s="632"/>
      <c r="D17" s="632"/>
      <c r="E17" s="633"/>
      <c r="F17" s="633"/>
      <c r="G17" s="633"/>
      <c r="H17" s="632" t="s">
        <v>121</v>
      </c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4"/>
      <c r="U17" s="652"/>
      <c r="V17" s="653"/>
      <c r="W17" s="653"/>
      <c r="X17" s="654"/>
      <c r="Y17" s="643"/>
      <c r="Z17" s="644"/>
      <c r="AA17" s="644"/>
      <c r="AB17" s="645"/>
      <c r="AC17" s="646"/>
      <c r="AD17" s="647"/>
      <c r="AE17" s="647"/>
      <c r="AF17" s="648"/>
      <c r="AG17" s="643"/>
      <c r="AH17" s="644"/>
      <c r="AI17" s="644"/>
      <c r="AJ17" s="645"/>
    </row>
    <row r="18" spans="1:42" s="96" customFormat="1" ht="18.75" customHeight="1">
      <c r="A18" s="123" t="s">
        <v>69</v>
      </c>
      <c r="B18" s="635">
        <v>5000000</v>
      </c>
      <c r="C18" s="635"/>
      <c r="D18" s="635"/>
      <c r="E18" s="635"/>
      <c r="F18" s="124" t="s">
        <v>70</v>
      </c>
      <c r="G18" s="124" t="s">
        <v>71</v>
      </c>
      <c r="H18" s="635">
        <v>1</v>
      </c>
      <c r="I18" s="635"/>
      <c r="J18" s="635"/>
      <c r="K18" s="636" t="s">
        <v>72</v>
      </c>
      <c r="L18" s="636"/>
      <c r="M18" s="124" t="s">
        <v>71</v>
      </c>
      <c r="N18" s="635"/>
      <c r="O18" s="635"/>
      <c r="P18" s="124"/>
      <c r="Q18" s="124" t="s">
        <v>71</v>
      </c>
      <c r="R18" s="635"/>
      <c r="S18" s="635"/>
      <c r="T18" s="125"/>
      <c r="U18" s="649">
        <f>SUM(Y18:AJ18)</f>
        <v>5000000</v>
      </c>
      <c r="V18" s="650"/>
      <c r="W18" s="650"/>
      <c r="X18" s="651"/>
      <c r="Y18" s="640">
        <v>2500000</v>
      </c>
      <c r="Z18" s="641"/>
      <c r="AA18" s="641"/>
      <c r="AB18" s="642"/>
      <c r="AC18" s="640">
        <v>2500000</v>
      </c>
      <c r="AD18" s="641"/>
      <c r="AE18" s="641"/>
      <c r="AF18" s="642"/>
      <c r="AG18" s="640">
        <v>0</v>
      </c>
      <c r="AH18" s="641"/>
      <c r="AI18" s="641"/>
      <c r="AJ18" s="642"/>
      <c r="AK18" s="629"/>
      <c r="AL18" s="630"/>
      <c r="AM18" s="630"/>
      <c r="AN18" s="630"/>
      <c r="AO18" s="630"/>
      <c r="AP18" s="126"/>
    </row>
    <row r="19" spans="1:42" s="96" customFormat="1" ht="18.75" customHeight="1">
      <c r="A19" s="631" t="s">
        <v>114</v>
      </c>
      <c r="B19" s="632"/>
      <c r="C19" s="632"/>
      <c r="D19" s="632"/>
      <c r="E19" s="633"/>
      <c r="F19" s="633"/>
      <c r="G19" s="633"/>
      <c r="H19" s="632" t="s">
        <v>125</v>
      </c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4"/>
      <c r="U19" s="652"/>
      <c r="V19" s="653"/>
      <c r="W19" s="653"/>
      <c r="X19" s="654"/>
      <c r="Y19" s="643"/>
      <c r="Z19" s="644"/>
      <c r="AA19" s="644"/>
      <c r="AB19" s="645"/>
      <c r="AC19" s="646"/>
      <c r="AD19" s="647"/>
      <c r="AE19" s="647"/>
      <c r="AF19" s="648"/>
      <c r="AG19" s="643"/>
      <c r="AH19" s="644"/>
      <c r="AI19" s="644"/>
      <c r="AJ19" s="645"/>
    </row>
    <row r="20" spans="1:42" s="96" customFormat="1" ht="18.75" customHeight="1">
      <c r="A20" s="123" t="s">
        <v>69</v>
      </c>
      <c r="B20" s="635">
        <v>500000</v>
      </c>
      <c r="C20" s="635"/>
      <c r="D20" s="635"/>
      <c r="E20" s="635"/>
      <c r="F20" s="124" t="s">
        <v>70</v>
      </c>
      <c r="G20" s="124" t="s">
        <v>71</v>
      </c>
      <c r="H20" s="635">
        <v>40</v>
      </c>
      <c r="I20" s="635"/>
      <c r="J20" s="635"/>
      <c r="K20" s="636" t="s">
        <v>74</v>
      </c>
      <c r="L20" s="636"/>
      <c r="M20" s="124" t="s">
        <v>71</v>
      </c>
      <c r="N20" s="635"/>
      <c r="O20" s="635"/>
      <c r="P20" s="124"/>
      <c r="Q20" s="124" t="s">
        <v>71</v>
      </c>
      <c r="R20" s="635"/>
      <c r="S20" s="635"/>
      <c r="T20" s="125"/>
      <c r="U20" s="649">
        <f>SUM(Y20:AJ20)</f>
        <v>20000000</v>
      </c>
      <c r="V20" s="650"/>
      <c r="W20" s="650"/>
      <c r="X20" s="651"/>
      <c r="Y20" s="640">
        <v>10000000</v>
      </c>
      <c r="Z20" s="641"/>
      <c r="AA20" s="641"/>
      <c r="AB20" s="642"/>
      <c r="AC20" s="640">
        <v>10000000</v>
      </c>
      <c r="AD20" s="641"/>
      <c r="AE20" s="641"/>
      <c r="AF20" s="642"/>
      <c r="AG20" s="640">
        <v>0</v>
      </c>
      <c r="AH20" s="641"/>
      <c r="AI20" s="641"/>
      <c r="AJ20" s="642"/>
      <c r="AK20" s="629"/>
      <c r="AL20" s="630"/>
      <c r="AM20" s="630"/>
      <c r="AN20" s="630"/>
      <c r="AO20" s="630"/>
      <c r="AP20" s="126"/>
    </row>
    <row r="21" spans="1:42" s="96" customFormat="1" ht="18.75" customHeight="1">
      <c r="A21" s="631" t="s">
        <v>115</v>
      </c>
      <c r="B21" s="632"/>
      <c r="C21" s="632"/>
      <c r="D21" s="632"/>
      <c r="E21" s="633"/>
      <c r="F21" s="633"/>
      <c r="G21" s="633"/>
      <c r="H21" s="632" t="s">
        <v>126</v>
      </c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4"/>
      <c r="U21" s="652"/>
      <c r="V21" s="653"/>
      <c r="W21" s="653"/>
      <c r="X21" s="654"/>
      <c r="Y21" s="643"/>
      <c r="Z21" s="644"/>
      <c r="AA21" s="644"/>
      <c r="AB21" s="645"/>
      <c r="AC21" s="646"/>
      <c r="AD21" s="647"/>
      <c r="AE21" s="647"/>
      <c r="AF21" s="648"/>
      <c r="AG21" s="643"/>
      <c r="AH21" s="644"/>
      <c r="AI21" s="644"/>
      <c r="AJ21" s="645"/>
    </row>
    <row r="22" spans="1:42" s="96" customFormat="1" ht="18.75" customHeight="1">
      <c r="A22" s="123" t="s">
        <v>69</v>
      </c>
      <c r="B22" s="635">
        <v>5000000</v>
      </c>
      <c r="C22" s="635"/>
      <c r="D22" s="635"/>
      <c r="E22" s="635"/>
      <c r="F22" s="124" t="s">
        <v>70</v>
      </c>
      <c r="G22" s="124" t="s">
        <v>71</v>
      </c>
      <c r="H22" s="635">
        <v>1</v>
      </c>
      <c r="I22" s="635"/>
      <c r="J22" s="635"/>
      <c r="K22" s="636" t="s">
        <v>72</v>
      </c>
      <c r="L22" s="636"/>
      <c r="M22" s="124" t="s">
        <v>71</v>
      </c>
      <c r="N22" s="635"/>
      <c r="O22" s="635"/>
      <c r="P22" s="124"/>
      <c r="Q22" s="124" t="s">
        <v>71</v>
      </c>
      <c r="R22" s="635"/>
      <c r="S22" s="635"/>
      <c r="T22" s="125"/>
      <c r="U22" s="649">
        <f>SUM(Y22:AJ22)</f>
        <v>5000000</v>
      </c>
      <c r="V22" s="650"/>
      <c r="W22" s="650"/>
      <c r="X22" s="651"/>
      <c r="Y22" s="640">
        <v>2500000</v>
      </c>
      <c r="Z22" s="641"/>
      <c r="AA22" s="641"/>
      <c r="AB22" s="642"/>
      <c r="AC22" s="640">
        <v>2500000</v>
      </c>
      <c r="AD22" s="641"/>
      <c r="AE22" s="641"/>
      <c r="AF22" s="642"/>
      <c r="AG22" s="640">
        <v>0</v>
      </c>
      <c r="AH22" s="641"/>
      <c r="AI22" s="641"/>
      <c r="AJ22" s="642"/>
      <c r="AK22" s="629"/>
      <c r="AL22" s="630"/>
      <c r="AM22" s="630"/>
      <c r="AN22" s="630"/>
      <c r="AO22" s="630"/>
      <c r="AP22" s="126"/>
    </row>
    <row r="23" spans="1:42" s="96" customFormat="1" ht="18.75" customHeight="1">
      <c r="A23" s="626" t="s">
        <v>75</v>
      </c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8"/>
      <c r="U23" s="637">
        <f>SUM(U11:X22)</f>
        <v>60000000</v>
      </c>
      <c r="V23" s="638"/>
      <c r="W23" s="638"/>
      <c r="X23" s="639"/>
      <c r="Y23" s="637">
        <f>SUM(Y11:AB22)</f>
        <v>30000000</v>
      </c>
      <c r="Z23" s="638"/>
      <c r="AA23" s="638"/>
      <c r="AB23" s="639"/>
      <c r="AC23" s="637">
        <f>SUM(AC11:AF22)</f>
        <v>30000000</v>
      </c>
      <c r="AD23" s="638"/>
      <c r="AE23" s="638"/>
      <c r="AF23" s="639"/>
      <c r="AG23" s="637">
        <f>SUM(AG11:AJ22)</f>
        <v>0</v>
      </c>
      <c r="AH23" s="638"/>
      <c r="AI23" s="638"/>
      <c r="AJ23" s="639"/>
      <c r="AK23" s="629"/>
      <c r="AL23" s="630"/>
      <c r="AM23" s="630"/>
      <c r="AN23" s="630"/>
      <c r="AO23" s="630"/>
      <c r="AP23" s="126"/>
    </row>
    <row r="24" spans="1:42" s="96" customFormat="1" ht="13.5" customHeight="1">
      <c r="A24" s="127" t="s">
        <v>76</v>
      </c>
      <c r="B24" s="128"/>
      <c r="C24" s="128"/>
      <c r="D24" s="128"/>
      <c r="E24" s="129"/>
      <c r="F24" s="128"/>
      <c r="G24" s="128"/>
      <c r="H24" s="128"/>
      <c r="I24" s="128"/>
      <c r="J24" s="129"/>
      <c r="K24" s="129"/>
      <c r="L24" s="128"/>
      <c r="M24" s="128"/>
      <c r="N24" s="128"/>
      <c r="O24" s="128"/>
      <c r="P24" s="128"/>
      <c r="Q24" s="129"/>
      <c r="R24" s="128"/>
      <c r="S24" s="128"/>
      <c r="T24" s="129"/>
      <c r="U24" s="129"/>
      <c r="V24" s="128"/>
      <c r="W24" s="128"/>
      <c r="X24" s="129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98"/>
      <c r="AP24" s="99"/>
    </row>
    <row r="25" spans="1:42" s="96" customFormat="1" ht="13.5" customHeight="1">
      <c r="P25" s="27"/>
      <c r="Q25" s="27"/>
      <c r="R25" s="27"/>
      <c r="S25" s="27"/>
      <c r="AO25" s="98"/>
      <c r="AP25" s="99"/>
    </row>
    <row r="26" spans="1:42" s="96" customFormat="1" ht="18.75" customHeight="1">
      <c r="A26" s="120"/>
      <c r="B26" s="120"/>
      <c r="C26" s="121" t="s">
        <v>61</v>
      </c>
      <c r="D26" s="655" t="s">
        <v>110</v>
      </c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122"/>
      <c r="W26" s="98"/>
      <c r="X26" s="98"/>
      <c r="Y26" s="98"/>
      <c r="Z26" s="98"/>
      <c r="AA26" s="98"/>
      <c r="AB26" s="98"/>
      <c r="AC26" s="98"/>
      <c r="AO26" s="98"/>
      <c r="AP26" s="99"/>
    </row>
    <row r="27" spans="1:42" s="96" customFormat="1" ht="18.75" customHeight="1">
      <c r="P27" s="27"/>
      <c r="Q27" s="27"/>
      <c r="R27" s="27"/>
      <c r="S27" s="27"/>
      <c r="AO27" s="98"/>
      <c r="AP27" s="99"/>
    </row>
    <row r="28" spans="1:42" s="96" customFormat="1" ht="13.5" customHeight="1">
      <c r="A28" s="468" t="s">
        <v>62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70"/>
      <c r="U28" s="656" t="s">
        <v>58</v>
      </c>
      <c r="V28" s="657"/>
      <c r="W28" s="657"/>
      <c r="X28" s="658"/>
      <c r="Y28" s="678" t="s">
        <v>136</v>
      </c>
      <c r="Z28" s="679"/>
      <c r="AA28" s="679"/>
      <c r="AB28" s="679"/>
      <c r="AC28" s="679"/>
      <c r="AD28" s="679"/>
      <c r="AE28" s="679"/>
      <c r="AF28" s="680"/>
      <c r="AG28" s="683" t="s">
        <v>39</v>
      </c>
      <c r="AH28" s="657"/>
      <c r="AI28" s="657"/>
      <c r="AJ28" s="658"/>
    </row>
    <row r="29" spans="1:42" s="96" customFormat="1" ht="13.2">
      <c r="A29" s="471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3"/>
      <c r="U29" s="659"/>
      <c r="V29" s="660"/>
      <c r="W29" s="660"/>
      <c r="X29" s="661"/>
      <c r="Y29" s="681"/>
      <c r="Z29" s="681"/>
      <c r="AA29" s="681"/>
      <c r="AB29" s="681"/>
      <c r="AC29" s="681"/>
      <c r="AD29" s="681"/>
      <c r="AE29" s="681"/>
      <c r="AF29" s="682"/>
      <c r="AG29" s="662"/>
      <c r="AH29" s="663"/>
      <c r="AI29" s="663"/>
      <c r="AJ29" s="664"/>
    </row>
    <row r="30" spans="1:42" s="96" customFormat="1" ht="13.5" customHeight="1">
      <c r="A30" s="471"/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3"/>
      <c r="U30" s="659"/>
      <c r="V30" s="660"/>
      <c r="W30" s="660"/>
      <c r="X30" s="661"/>
      <c r="Y30" s="659" t="s">
        <v>60</v>
      </c>
      <c r="Z30" s="660"/>
      <c r="AA30" s="660"/>
      <c r="AB30" s="661"/>
      <c r="AC30" s="659" t="s">
        <v>63</v>
      </c>
      <c r="AD30" s="660"/>
      <c r="AE30" s="660"/>
      <c r="AF30" s="660"/>
      <c r="AG30" s="657"/>
      <c r="AH30" s="657"/>
      <c r="AI30" s="657"/>
      <c r="AJ30" s="658"/>
      <c r="AK30" s="549"/>
      <c r="AL30" s="550"/>
      <c r="AM30" s="550"/>
      <c r="AN30" s="550"/>
      <c r="AO30" s="550"/>
      <c r="AP30" s="550"/>
    </row>
    <row r="31" spans="1:42" s="96" customFormat="1" ht="13.5" customHeight="1">
      <c r="A31" s="474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6"/>
      <c r="U31" s="662"/>
      <c r="V31" s="663"/>
      <c r="W31" s="663"/>
      <c r="X31" s="664"/>
      <c r="Y31" s="662"/>
      <c r="Z31" s="663"/>
      <c r="AA31" s="663"/>
      <c r="AB31" s="664"/>
      <c r="AC31" s="662"/>
      <c r="AD31" s="663"/>
      <c r="AE31" s="663"/>
      <c r="AF31" s="663"/>
      <c r="AG31" s="663"/>
      <c r="AH31" s="663"/>
      <c r="AI31" s="663"/>
      <c r="AJ31" s="664"/>
      <c r="AK31" s="549"/>
      <c r="AL31" s="550"/>
      <c r="AM31" s="550"/>
      <c r="AN31" s="550"/>
      <c r="AO31" s="550"/>
      <c r="AP31" s="550"/>
    </row>
    <row r="32" spans="1:42" s="96" customFormat="1" ht="18.75" customHeight="1">
      <c r="A32" s="684" t="s">
        <v>116</v>
      </c>
      <c r="B32" s="685"/>
      <c r="C32" s="685"/>
      <c r="D32" s="685"/>
      <c r="E32" s="670"/>
      <c r="F32" s="670"/>
      <c r="G32" s="670"/>
      <c r="H32" s="669" t="s">
        <v>127</v>
      </c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1"/>
      <c r="U32" s="672"/>
      <c r="V32" s="673"/>
      <c r="W32" s="673"/>
      <c r="X32" s="674"/>
      <c r="Y32" s="675"/>
      <c r="Z32" s="676"/>
      <c r="AA32" s="676"/>
      <c r="AB32" s="677"/>
      <c r="AC32" s="675"/>
      <c r="AD32" s="676"/>
      <c r="AE32" s="676"/>
      <c r="AF32" s="677"/>
      <c r="AG32" s="675"/>
      <c r="AH32" s="676"/>
      <c r="AI32" s="676"/>
      <c r="AJ32" s="677"/>
    </row>
    <row r="33" spans="1:42" s="96" customFormat="1" ht="18.75" customHeight="1">
      <c r="A33" s="123" t="s">
        <v>65</v>
      </c>
      <c r="B33" s="635">
        <v>500000</v>
      </c>
      <c r="C33" s="635"/>
      <c r="D33" s="635"/>
      <c r="E33" s="635"/>
      <c r="F33" s="124" t="s">
        <v>66</v>
      </c>
      <c r="G33" s="124" t="s">
        <v>67</v>
      </c>
      <c r="H33" s="635">
        <v>20</v>
      </c>
      <c r="I33" s="635"/>
      <c r="J33" s="635"/>
      <c r="K33" s="636" t="s">
        <v>68</v>
      </c>
      <c r="L33" s="636"/>
      <c r="M33" s="124" t="s">
        <v>67</v>
      </c>
      <c r="N33" s="635"/>
      <c r="O33" s="635"/>
      <c r="P33" s="124"/>
      <c r="Q33" s="124" t="s">
        <v>67</v>
      </c>
      <c r="R33" s="635"/>
      <c r="S33" s="635"/>
      <c r="T33" s="125"/>
      <c r="U33" s="649">
        <f>SUM(Y33:AJ33)</f>
        <v>10000000</v>
      </c>
      <c r="V33" s="650"/>
      <c r="W33" s="650"/>
      <c r="X33" s="651"/>
      <c r="Y33" s="640">
        <v>5000000</v>
      </c>
      <c r="Z33" s="641"/>
      <c r="AA33" s="641"/>
      <c r="AB33" s="642"/>
      <c r="AC33" s="640">
        <v>5000000</v>
      </c>
      <c r="AD33" s="641"/>
      <c r="AE33" s="641"/>
      <c r="AF33" s="642"/>
      <c r="AG33" s="640">
        <v>0</v>
      </c>
      <c r="AH33" s="641"/>
      <c r="AI33" s="641"/>
      <c r="AJ33" s="642"/>
      <c r="AK33" s="629"/>
      <c r="AL33" s="630"/>
      <c r="AM33" s="630"/>
      <c r="AN33" s="630"/>
      <c r="AO33" s="630"/>
      <c r="AP33" s="126"/>
    </row>
    <row r="34" spans="1:42" s="96" customFormat="1" ht="18.75" customHeight="1">
      <c r="A34" s="631" t="s">
        <v>113</v>
      </c>
      <c r="B34" s="632"/>
      <c r="C34" s="632"/>
      <c r="D34" s="632"/>
      <c r="E34" s="632" t="s">
        <v>128</v>
      </c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65"/>
      <c r="U34" s="666"/>
      <c r="V34" s="667"/>
      <c r="W34" s="667"/>
      <c r="X34" s="668"/>
      <c r="Y34" s="643"/>
      <c r="Z34" s="644"/>
      <c r="AA34" s="644"/>
      <c r="AB34" s="645"/>
      <c r="AC34" s="646"/>
      <c r="AD34" s="647"/>
      <c r="AE34" s="647"/>
      <c r="AF34" s="648"/>
      <c r="AG34" s="643"/>
      <c r="AH34" s="644"/>
      <c r="AI34" s="644"/>
      <c r="AJ34" s="645"/>
    </row>
    <row r="35" spans="1:42" s="96" customFormat="1" ht="18.75" customHeight="1">
      <c r="A35" s="123" t="s">
        <v>69</v>
      </c>
      <c r="B35" s="635">
        <v>1000000</v>
      </c>
      <c r="C35" s="635"/>
      <c r="D35" s="635"/>
      <c r="E35" s="635"/>
      <c r="F35" s="124" t="s">
        <v>70</v>
      </c>
      <c r="G35" s="124" t="s">
        <v>71</v>
      </c>
      <c r="H35" s="635">
        <v>1</v>
      </c>
      <c r="I35" s="635"/>
      <c r="J35" s="635"/>
      <c r="K35" s="636" t="s">
        <v>72</v>
      </c>
      <c r="L35" s="636"/>
      <c r="M35" s="124" t="s">
        <v>71</v>
      </c>
      <c r="N35" s="635"/>
      <c r="O35" s="635"/>
      <c r="P35" s="124"/>
      <c r="Q35" s="124" t="s">
        <v>71</v>
      </c>
      <c r="R35" s="635"/>
      <c r="S35" s="635"/>
      <c r="T35" s="125"/>
      <c r="U35" s="649">
        <f>SUM(Y35:AJ35)</f>
        <v>1000000</v>
      </c>
      <c r="V35" s="650"/>
      <c r="W35" s="650"/>
      <c r="X35" s="651"/>
      <c r="Y35" s="640">
        <v>500000</v>
      </c>
      <c r="Z35" s="641"/>
      <c r="AA35" s="641"/>
      <c r="AB35" s="642"/>
      <c r="AC35" s="640">
        <v>500000</v>
      </c>
      <c r="AD35" s="641"/>
      <c r="AE35" s="641"/>
      <c r="AF35" s="642"/>
      <c r="AG35" s="640">
        <v>0</v>
      </c>
      <c r="AH35" s="641"/>
      <c r="AI35" s="641"/>
      <c r="AJ35" s="642"/>
      <c r="AK35" s="629"/>
      <c r="AL35" s="630"/>
      <c r="AM35" s="630"/>
      <c r="AN35" s="630"/>
      <c r="AO35" s="630"/>
      <c r="AP35" s="126"/>
    </row>
    <row r="36" spans="1:42" s="96" customFormat="1" ht="18.75" customHeight="1">
      <c r="A36" s="631" t="s">
        <v>122</v>
      </c>
      <c r="B36" s="632"/>
      <c r="C36" s="632"/>
      <c r="D36" s="632"/>
      <c r="E36" s="633"/>
      <c r="F36" s="633"/>
      <c r="G36" s="633"/>
      <c r="H36" s="632" t="s">
        <v>130</v>
      </c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4"/>
      <c r="U36" s="666"/>
      <c r="V36" s="667"/>
      <c r="W36" s="667"/>
      <c r="X36" s="668"/>
      <c r="Y36" s="643"/>
      <c r="Z36" s="644"/>
      <c r="AA36" s="644"/>
      <c r="AB36" s="645"/>
      <c r="AC36" s="646"/>
      <c r="AD36" s="647"/>
      <c r="AE36" s="647"/>
      <c r="AF36" s="648"/>
      <c r="AG36" s="643"/>
      <c r="AH36" s="644"/>
      <c r="AI36" s="644"/>
      <c r="AJ36" s="645"/>
    </row>
    <row r="37" spans="1:42" s="96" customFormat="1" ht="18.75" customHeight="1">
      <c r="A37" s="123" t="s">
        <v>69</v>
      </c>
      <c r="B37" s="635">
        <v>1000000</v>
      </c>
      <c r="C37" s="635"/>
      <c r="D37" s="635"/>
      <c r="E37" s="635"/>
      <c r="F37" s="124" t="s">
        <v>70</v>
      </c>
      <c r="G37" s="124" t="s">
        <v>71</v>
      </c>
      <c r="H37" s="635">
        <v>1</v>
      </c>
      <c r="I37" s="635"/>
      <c r="J37" s="635"/>
      <c r="K37" s="636" t="s">
        <v>72</v>
      </c>
      <c r="L37" s="636"/>
      <c r="M37" s="124" t="s">
        <v>71</v>
      </c>
      <c r="N37" s="635"/>
      <c r="O37" s="635"/>
      <c r="P37" s="124"/>
      <c r="Q37" s="124" t="s">
        <v>71</v>
      </c>
      <c r="R37" s="635"/>
      <c r="S37" s="635"/>
      <c r="T37" s="125"/>
      <c r="U37" s="649">
        <f>SUM(Y37:AJ37)</f>
        <v>10000000</v>
      </c>
      <c r="V37" s="650"/>
      <c r="W37" s="650"/>
      <c r="X37" s="651"/>
      <c r="Y37" s="640">
        <v>3200000</v>
      </c>
      <c r="Z37" s="641"/>
      <c r="AA37" s="641"/>
      <c r="AB37" s="642"/>
      <c r="AC37" s="640">
        <v>6800000</v>
      </c>
      <c r="AD37" s="641"/>
      <c r="AE37" s="641"/>
      <c r="AF37" s="642"/>
      <c r="AG37" s="640">
        <v>0</v>
      </c>
      <c r="AH37" s="641"/>
      <c r="AI37" s="641"/>
      <c r="AJ37" s="642"/>
      <c r="AK37" s="629"/>
      <c r="AL37" s="630"/>
      <c r="AM37" s="630"/>
      <c r="AN37" s="630"/>
      <c r="AO37" s="630"/>
      <c r="AP37" s="126"/>
    </row>
    <row r="38" spans="1:42" s="96" customFormat="1" ht="18.75" customHeight="1">
      <c r="A38" s="631" t="s">
        <v>122</v>
      </c>
      <c r="B38" s="632"/>
      <c r="C38" s="632"/>
      <c r="D38" s="632"/>
      <c r="E38" s="633"/>
      <c r="F38" s="633"/>
      <c r="G38" s="633"/>
      <c r="H38" s="632" t="s">
        <v>131</v>
      </c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4"/>
      <c r="U38" s="652"/>
      <c r="V38" s="653"/>
      <c r="W38" s="653"/>
      <c r="X38" s="654"/>
      <c r="Y38" s="643"/>
      <c r="Z38" s="644"/>
      <c r="AA38" s="644"/>
      <c r="AB38" s="645"/>
      <c r="AC38" s="646"/>
      <c r="AD38" s="647"/>
      <c r="AE38" s="647"/>
      <c r="AF38" s="648"/>
      <c r="AG38" s="643"/>
      <c r="AH38" s="644"/>
      <c r="AI38" s="644"/>
      <c r="AJ38" s="645"/>
    </row>
    <row r="39" spans="1:42" s="96" customFormat="1" ht="18.75" customHeight="1">
      <c r="A39" s="123" t="s">
        <v>69</v>
      </c>
      <c r="B39" s="635">
        <v>2000000</v>
      </c>
      <c r="C39" s="635"/>
      <c r="D39" s="635"/>
      <c r="E39" s="635"/>
      <c r="F39" s="124" t="s">
        <v>70</v>
      </c>
      <c r="G39" s="124" t="s">
        <v>71</v>
      </c>
      <c r="H39" s="635">
        <v>1</v>
      </c>
      <c r="I39" s="635"/>
      <c r="J39" s="635"/>
      <c r="K39" s="636" t="s">
        <v>72</v>
      </c>
      <c r="L39" s="636"/>
      <c r="M39" s="124" t="s">
        <v>71</v>
      </c>
      <c r="N39" s="635"/>
      <c r="O39" s="635"/>
      <c r="P39" s="124"/>
      <c r="Q39" s="124" t="s">
        <v>71</v>
      </c>
      <c r="R39" s="635"/>
      <c r="S39" s="635"/>
      <c r="T39" s="125"/>
      <c r="U39" s="649">
        <f>SUM(Y39:AJ39)</f>
        <v>2000000</v>
      </c>
      <c r="V39" s="650"/>
      <c r="W39" s="650"/>
      <c r="X39" s="651"/>
      <c r="Y39" s="640">
        <v>1000000</v>
      </c>
      <c r="Z39" s="641"/>
      <c r="AA39" s="641"/>
      <c r="AB39" s="642"/>
      <c r="AC39" s="640">
        <v>1000000</v>
      </c>
      <c r="AD39" s="641"/>
      <c r="AE39" s="641"/>
      <c r="AF39" s="642"/>
      <c r="AG39" s="640">
        <v>0</v>
      </c>
      <c r="AH39" s="641"/>
      <c r="AI39" s="641"/>
      <c r="AJ39" s="642"/>
      <c r="AK39" s="629"/>
      <c r="AL39" s="630"/>
      <c r="AM39" s="630"/>
      <c r="AN39" s="630"/>
      <c r="AO39" s="630"/>
      <c r="AP39" s="126"/>
    </row>
    <row r="40" spans="1:42" s="96" customFormat="1" ht="18.75" customHeight="1">
      <c r="A40" s="631" t="s">
        <v>129</v>
      </c>
      <c r="B40" s="632"/>
      <c r="C40" s="632"/>
      <c r="D40" s="632"/>
      <c r="E40" s="633"/>
      <c r="F40" s="633"/>
      <c r="G40" s="633"/>
      <c r="H40" s="632" t="s">
        <v>132</v>
      </c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4"/>
      <c r="U40" s="652"/>
      <c r="V40" s="653"/>
      <c r="W40" s="653"/>
      <c r="X40" s="654"/>
      <c r="Y40" s="643"/>
      <c r="Z40" s="644"/>
      <c r="AA40" s="644"/>
      <c r="AB40" s="645"/>
      <c r="AC40" s="646"/>
      <c r="AD40" s="647"/>
      <c r="AE40" s="647"/>
      <c r="AF40" s="648"/>
      <c r="AG40" s="643"/>
      <c r="AH40" s="644"/>
      <c r="AI40" s="644"/>
      <c r="AJ40" s="645"/>
    </row>
    <row r="41" spans="1:42" s="96" customFormat="1" ht="18.75" customHeight="1">
      <c r="A41" s="123" t="s">
        <v>69</v>
      </c>
      <c r="B41" s="635">
        <v>1000000</v>
      </c>
      <c r="C41" s="635"/>
      <c r="D41" s="635"/>
      <c r="E41" s="635"/>
      <c r="F41" s="124" t="s">
        <v>70</v>
      </c>
      <c r="G41" s="124" t="s">
        <v>71</v>
      </c>
      <c r="H41" s="635">
        <v>1</v>
      </c>
      <c r="I41" s="635"/>
      <c r="J41" s="635"/>
      <c r="K41" s="636" t="s">
        <v>111</v>
      </c>
      <c r="L41" s="636"/>
      <c r="M41" s="124" t="s">
        <v>71</v>
      </c>
      <c r="N41" s="635"/>
      <c r="O41" s="635"/>
      <c r="P41" s="124"/>
      <c r="Q41" s="124" t="s">
        <v>71</v>
      </c>
      <c r="R41" s="635"/>
      <c r="S41" s="635"/>
      <c r="T41" s="125"/>
      <c r="U41" s="649">
        <f>SUM(Y41:AJ41)</f>
        <v>1000000</v>
      </c>
      <c r="V41" s="650"/>
      <c r="W41" s="650"/>
      <c r="X41" s="651"/>
      <c r="Y41" s="640">
        <v>500000</v>
      </c>
      <c r="Z41" s="641"/>
      <c r="AA41" s="641"/>
      <c r="AB41" s="642"/>
      <c r="AC41" s="640">
        <v>500000</v>
      </c>
      <c r="AD41" s="641"/>
      <c r="AE41" s="641"/>
      <c r="AF41" s="642"/>
      <c r="AG41" s="640">
        <v>0</v>
      </c>
      <c r="AH41" s="641"/>
      <c r="AI41" s="641"/>
      <c r="AJ41" s="642"/>
      <c r="AK41" s="629"/>
      <c r="AL41" s="630"/>
      <c r="AM41" s="630"/>
      <c r="AN41" s="630"/>
      <c r="AO41" s="630"/>
      <c r="AP41" s="126"/>
    </row>
    <row r="42" spans="1:42" s="96" customFormat="1" ht="18.75" customHeight="1">
      <c r="A42" s="631" t="s">
        <v>117</v>
      </c>
      <c r="B42" s="632"/>
      <c r="C42" s="632"/>
      <c r="D42" s="632"/>
      <c r="E42" s="633"/>
      <c r="F42" s="633"/>
      <c r="G42" s="633"/>
      <c r="H42" s="632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4"/>
      <c r="U42" s="652"/>
      <c r="V42" s="653"/>
      <c r="W42" s="653"/>
      <c r="X42" s="654"/>
      <c r="Y42" s="643"/>
      <c r="Z42" s="644"/>
      <c r="AA42" s="644"/>
      <c r="AB42" s="645"/>
      <c r="AC42" s="646"/>
      <c r="AD42" s="647"/>
      <c r="AE42" s="647"/>
      <c r="AF42" s="648"/>
      <c r="AG42" s="643"/>
      <c r="AH42" s="644"/>
      <c r="AI42" s="644"/>
      <c r="AJ42" s="645"/>
    </row>
    <row r="43" spans="1:42" s="96" customFormat="1" ht="18.75" customHeight="1">
      <c r="A43" s="123" t="s">
        <v>69</v>
      </c>
      <c r="B43" s="635">
        <v>500000</v>
      </c>
      <c r="C43" s="635"/>
      <c r="D43" s="635"/>
      <c r="E43" s="635"/>
      <c r="F43" s="124" t="s">
        <v>70</v>
      </c>
      <c r="G43" s="124" t="s">
        <v>71</v>
      </c>
      <c r="H43" s="635">
        <v>1</v>
      </c>
      <c r="I43" s="635"/>
      <c r="J43" s="635"/>
      <c r="K43" s="636" t="s">
        <v>72</v>
      </c>
      <c r="L43" s="636"/>
      <c r="M43" s="124" t="s">
        <v>71</v>
      </c>
      <c r="N43" s="635"/>
      <c r="O43" s="635"/>
      <c r="P43" s="124"/>
      <c r="Q43" s="124" t="s">
        <v>71</v>
      </c>
      <c r="R43" s="635"/>
      <c r="S43" s="635"/>
      <c r="T43" s="125"/>
      <c r="U43" s="649">
        <f>SUM(Y43:AJ43)</f>
        <v>500000</v>
      </c>
      <c r="V43" s="650"/>
      <c r="W43" s="650"/>
      <c r="X43" s="651"/>
      <c r="Y43" s="640">
        <v>0</v>
      </c>
      <c r="Z43" s="641"/>
      <c r="AA43" s="641"/>
      <c r="AB43" s="642"/>
      <c r="AC43" s="640">
        <v>0</v>
      </c>
      <c r="AD43" s="641"/>
      <c r="AE43" s="641"/>
      <c r="AF43" s="642"/>
      <c r="AG43" s="640">
        <v>500000</v>
      </c>
      <c r="AH43" s="641"/>
      <c r="AI43" s="641"/>
      <c r="AJ43" s="642"/>
      <c r="AK43" s="629"/>
      <c r="AL43" s="630"/>
      <c r="AM43" s="630"/>
      <c r="AN43" s="630"/>
      <c r="AO43" s="630"/>
      <c r="AP43" s="126"/>
    </row>
    <row r="44" spans="1:42" s="96" customFormat="1" ht="18.75" customHeight="1">
      <c r="A44" s="626" t="s">
        <v>75</v>
      </c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8"/>
      <c r="U44" s="637">
        <f>SUM(U32:X43)</f>
        <v>24500000</v>
      </c>
      <c r="V44" s="638"/>
      <c r="W44" s="638"/>
      <c r="X44" s="639"/>
      <c r="Y44" s="637">
        <f>SUM(Y32:AB43)</f>
        <v>10200000</v>
      </c>
      <c r="Z44" s="638"/>
      <c r="AA44" s="638"/>
      <c r="AB44" s="639"/>
      <c r="AC44" s="637">
        <f>SUM(AC32:AF43)</f>
        <v>13800000</v>
      </c>
      <c r="AD44" s="638"/>
      <c r="AE44" s="638"/>
      <c r="AF44" s="639"/>
      <c r="AG44" s="637">
        <f>SUM(AG32:AJ43)</f>
        <v>500000</v>
      </c>
      <c r="AH44" s="638"/>
      <c r="AI44" s="638"/>
      <c r="AJ44" s="639"/>
      <c r="AK44" s="629"/>
      <c r="AL44" s="630"/>
      <c r="AM44" s="630"/>
      <c r="AN44" s="630"/>
      <c r="AO44" s="630"/>
      <c r="AP44" s="126"/>
    </row>
    <row r="45" spans="1:42" s="96" customFormat="1" ht="13.5" customHeight="1">
      <c r="A45" s="127" t="s">
        <v>76</v>
      </c>
      <c r="B45" s="128"/>
      <c r="C45" s="128"/>
      <c r="D45" s="128"/>
      <c r="E45" s="129"/>
      <c r="F45" s="128"/>
      <c r="G45" s="128"/>
      <c r="H45" s="128"/>
      <c r="I45" s="128"/>
      <c r="J45" s="129"/>
      <c r="K45" s="129"/>
      <c r="L45" s="128"/>
      <c r="M45" s="128"/>
      <c r="N45" s="128"/>
      <c r="O45" s="128"/>
      <c r="P45" s="128"/>
      <c r="Q45" s="129"/>
      <c r="R45" s="128"/>
      <c r="S45" s="128"/>
      <c r="T45" s="129"/>
      <c r="U45" s="129"/>
      <c r="V45" s="128"/>
      <c r="W45" s="128"/>
      <c r="X45" s="129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98"/>
      <c r="AP45" s="99"/>
    </row>
    <row r="46" spans="1:42" s="96" customFormat="1" ht="13.5" customHeight="1">
      <c r="P46" s="27"/>
      <c r="Q46" s="27"/>
      <c r="R46" s="27"/>
      <c r="S46" s="27"/>
      <c r="AO46" s="98"/>
      <c r="AP46" s="99"/>
    </row>
    <row r="47" spans="1:42" s="96" customFormat="1" ht="18.75" customHeight="1">
      <c r="A47" s="120"/>
      <c r="B47" s="120"/>
      <c r="C47" s="121" t="s">
        <v>61</v>
      </c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122"/>
      <c r="W47" s="98"/>
      <c r="X47" s="98"/>
      <c r="Y47" s="98"/>
      <c r="Z47" s="98"/>
      <c r="AA47" s="98"/>
      <c r="AB47" s="98"/>
      <c r="AC47" s="98"/>
      <c r="AO47" s="98"/>
      <c r="AP47" s="99"/>
    </row>
    <row r="48" spans="1:42" s="96" customFormat="1" ht="18.75" customHeight="1">
      <c r="P48" s="27"/>
      <c r="Q48" s="27"/>
      <c r="R48" s="27"/>
      <c r="S48" s="27"/>
      <c r="AO48" s="98"/>
      <c r="AP48" s="99"/>
    </row>
    <row r="49" spans="1:42" s="96" customFormat="1" ht="13.5" customHeight="1">
      <c r="A49" s="468" t="s">
        <v>62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656" t="s">
        <v>58</v>
      </c>
      <c r="V49" s="657"/>
      <c r="W49" s="657"/>
      <c r="X49" s="658"/>
      <c r="Y49" s="678" t="s">
        <v>136</v>
      </c>
      <c r="Z49" s="679"/>
      <c r="AA49" s="679"/>
      <c r="AB49" s="679"/>
      <c r="AC49" s="679"/>
      <c r="AD49" s="679"/>
      <c r="AE49" s="679"/>
      <c r="AF49" s="680"/>
      <c r="AG49" s="683" t="s">
        <v>39</v>
      </c>
      <c r="AH49" s="657"/>
      <c r="AI49" s="657"/>
      <c r="AJ49" s="658"/>
    </row>
    <row r="50" spans="1:42" s="96" customFormat="1" ht="13.2">
      <c r="A50" s="471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3"/>
      <c r="U50" s="659"/>
      <c r="V50" s="660"/>
      <c r="W50" s="660"/>
      <c r="X50" s="661"/>
      <c r="Y50" s="681"/>
      <c r="Z50" s="681"/>
      <c r="AA50" s="681"/>
      <c r="AB50" s="681"/>
      <c r="AC50" s="681"/>
      <c r="AD50" s="681"/>
      <c r="AE50" s="681"/>
      <c r="AF50" s="682"/>
      <c r="AG50" s="662"/>
      <c r="AH50" s="663"/>
      <c r="AI50" s="663"/>
      <c r="AJ50" s="664"/>
    </row>
    <row r="51" spans="1:42" s="96" customFormat="1" ht="13.5" customHeight="1">
      <c r="A51" s="471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3"/>
      <c r="U51" s="659"/>
      <c r="V51" s="660"/>
      <c r="W51" s="660"/>
      <c r="X51" s="661"/>
      <c r="Y51" s="659" t="s">
        <v>60</v>
      </c>
      <c r="Z51" s="660"/>
      <c r="AA51" s="660"/>
      <c r="AB51" s="661"/>
      <c r="AC51" s="659" t="s">
        <v>63</v>
      </c>
      <c r="AD51" s="660"/>
      <c r="AE51" s="660"/>
      <c r="AF51" s="660"/>
      <c r="AG51" s="657"/>
      <c r="AH51" s="657"/>
      <c r="AI51" s="657"/>
      <c r="AJ51" s="658"/>
      <c r="AK51" s="549"/>
      <c r="AL51" s="550"/>
      <c r="AM51" s="550"/>
      <c r="AN51" s="550"/>
      <c r="AO51" s="550"/>
      <c r="AP51" s="550"/>
    </row>
    <row r="52" spans="1:42" s="96" customFormat="1" ht="13.5" customHeight="1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6"/>
      <c r="U52" s="662"/>
      <c r="V52" s="663"/>
      <c r="W52" s="663"/>
      <c r="X52" s="664"/>
      <c r="Y52" s="662"/>
      <c r="Z52" s="663"/>
      <c r="AA52" s="663"/>
      <c r="AB52" s="664"/>
      <c r="AC52" s="662"/>
      <c r="AD52" s="663"/>
      <c r="AE52" s="663"/>
      <c r="AF52" s="663"/>
      <c r="AG52" s="663"/>
      <c r="AH52" s="663"/>
      <c r="AI52" s="663"/>
      <c r="AJ52" s="664"/>
      <c r="AK52" s="549"/>
      <c r="AL52" s="550"/>
      <c r="AM52" s="550"/>
      <c r="AN52" s="550"/>
      <c r="AO52" s="550"/>
      <c r="AP52" s="550"/>
    </row>
    <row r="53" spans="1:42" s="96" customFormat="1" ht="18.75" customHeight="1">
      <c r="A53" s="684" t="s">
        <v>64</v>
      </c>
      <c r="B53" s="685"/>
      <c r="C53" s="685"/>
      <c r="D53" s="685"/>
      <c r="E53" s="670"/>
      <c r="F53" s="670"/>
      <c r="G53" s="670"/>
      <c r="H53" s="669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1"/>
      <c r="U53" s="672"/>
      <c r="V53" s="673"/>
      <c r="W53" s="673"/>
      <c r="X53" s="674"/>
      <c r="Y53" s="675"/>
      <c r="Z53" s="676"/>
      <c r="AA53" s="676"/>
      <c r="AB53" s="677"/>
      <c r="AC53" s="675"/>
      <c r="AD53" s="676"/>
      <c r="AE53" s="676"/>
      <c r="AF53" s="677"/>
      <c r="AG53" s="675"/>
      <c r="AH53" s="676"/>
      <c r="AI53" s="676"/>
      <c r="AJ53" s="677"/>
    </row>
    <row r="54" spans="1:42" s="96" customFormat="1" ht="18.75" customHeight="1">
      <c r="A54" s="123" t="s">
        <v>65</v>
      </c>
      <c r="B54" s="635"/>
      <c r="C54" s="635"/>
      <c r="D54" s="635"/>
      <c r="E54" s="635"/>
      <c r="F54" s="124" t="s">
        <v>66</v>
      </c>
      <c r="G54" s="124" t="s">
        <v>67</v>
      </c>
      <c r="H54" s="635"/>
      <c r="I54" s="635"/>
      <c r="J54" s="635"/>
      <c r="K54" s="636" t="s">
        <v>68</v>
      </c>
      <c r="L54" s="636"/>
      <c r="M54" s="124" t="s">
        <v>67</v>
      </c>
      <c r="N54" s="635"/>
      <c r="O54" s="635"/>
      <c r="P54" s="124"/>
      <c r="Q54" s="124" t="s">
        <v>67</v>
      </c>
      <c r="R54" s="635"/>
      <c r="S54" s="635"/>
      <c r="T54" s="125"/>
      <c r="U54" s="649">
        <f>SUM(Y54:AJ54)</f>
        <v>0</v>
      </c>
      <c r="V54" s="650"/>
      <c r="W54" s="650"/>
      <c r="X54" s="651"/>
      <c r="Y54" s="640">
        <v>0</v>
      </c>
      <c r="Z54" s="641"/>
      <c r="AA54" s="641"/>
      <c r="AB54" s="642"/>
      <c r="AC54" s="640">
        <v>0</v>
      </c>
      <c r="AD54" s="641"/>
      <c r="AE54" s="641"/>
      <c r="AF54" s="642"/>
      <c r="AG54" s="640">
        <v>0</v>
      </c>
      <c r="AH54" s="641"/>
      <c r="AI54" s="641"/>
      <c r="AJ54" s="642"/>
      <c r="AK54" s="629"/>
      <c r="AL54" s="630"/>
      <c r="AM54" s="630"/>
      <c r="AN54" s="630"/>
      <c r="AO54" s="630"/>
      <c r="AP54" s="126"/>
    </row>
    <row r="55" spans="1:42" s="96" customFormat="1" ht="18.75" customHeight="1">
      <c r="A55" s="631" t="s">
        <v>64</v>
      </c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65"/>
      <c r="U55" s="666"/>
      <c r="V55" s="667"/>
      <c r="W55" s="667"/>
      <c r="X55" s="668"/>
      <c r="Y55" s="643"/>
      <c r="Z55" s="644"/>
      <c r="AA55" s="644"/>
      <c r="AB55" s="645"/>
      <c r="AC55" s="646"/>
      <c r="AD55" s="647"/>
      <c r="AE55" s="647"/>
      <c r="AF55" s="648"/>
      <c r="AG55" s="643"/>
      <c r="AH55" s="644"/>
      <c r="AI55" s="644"/>
      <c r="AJ55" s="645"/>
    </row>
    <row r="56" spans="1:42" s="96" customFormat="1" ht="18.75" customHeight="1">
      <c r="A56" s="123" t="s">
        <v>69</v>
      </c>
      <c r="B56" s="635"/>
      <c r="C56" s="635"/>
      <c r="D56" s="635"/>
      <c r="E56" s="635"/>
      <c r="F56" s="124" t="s">
        <v>70</v>
      </c>
      <c r="G56" s="124" t="s">
        <v>71</v>
      </c>
      <c r="H56" s="635"/>
      <c r="I56" s="635"/>
      <c r="J56" s="635"/>
      <c r="K56" s="636" t="s">
        <v>72</v>
      </c>
      <c r="L56" s="636"/>
      <c r="M56" s="124" t="s">
        <v>71</v>
      </c>
      <c r="N56" s="635"/>
      <c r="O56" s="635"/>
      <c r="P56" s="124"/>
      <c r="Q56" s="124" t="s">
        <v>71</v>
      </c>
      <c r="R56" s="635"/>
      <c r="S56" s="635"/>
      <c r="T56" s="125"/>
      <c r="U56" s="649">
        <f>SUM(Y56:AJ56)</f>
        <v>0</v>
      </c>
      <c r="V56" s="650"/>
      <c r="W56" s="650"/>
      <c r="X56" s="651"/>
      <c r="Y56" s="640">
        <v>0</v>
      </c>
      <c r="Z56" s="641"/>
      <c r="AA56" s="641"/>
      <c r="AB56" s="642"/>
      <c r="AC56" s="640">
        <v>0</v>
      </c>
      <c r="AD56" s="641"/>
      <c r="AE56" s="641"/>
      <c r="AF56" s="642"/>
      <c r="AG56" s="640">
        <v>0</v>
      </c>
      <c r="AH56" s="641"/>
      <c r="AI56" s="641"/>
      <c r="AJ56" s="642"/>
      <c r="AK56" s="629"/>
      <c r="AL56" s="630"/>
      <c r="AM56" s="630"/>
      <c r="AN56" s="630"/>
      <c r="AO56" s="630"/>
      <c r="AP56" s="126"/>
    </row>
    <row r="57" spans="1:42" s="96" customFormat="1" ht="18.75" customHeight="1">
      <c r="A57" s="631" t="s">
        <v>64</v>
      </c>
      <c r="B57" s="632"/>
      <c r="C57" s="632"/>
      <c r="D57" s="632"/>
      <c r="E57" s="633"/>
      <c r="F57" s="633"/>
      <c r="G57" s="633"/>
      <c r="H57" s="632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4"/>
      <c r="U57" s="666"/>
      <c r="V57" s="667"/>
      <c r="W57" s="667"/>
      <c r="X57" s="668"/>
      <c r="Y57" s="643"/>
      <c r="Z57" s="644"/>
      <c r="AA57" s="644"/>
      <c r="AB57" s="645"/>
      <c r="AC57" s="646"/>
      <c r="AD57" s="647"/>
      <c r="AE57" s="647"/>
      <c r="AF57" s="648"/>
      <c r="AG57" s="643"/>
      <c r="AH57" s="644"/>
      <c r="AI57" s="644"/>
      <c r="AJ57" s="645"/>
    </row>
    <row r="58" spans="1:42" s="96" customFormat="1" ht="18.75" customHeight="1">
      <c r="A58" s="123" t="s">
        <v>69</v>
      </c>
      <c r="B58" s="635"/>
      <c r="C58" s="635"/>
      <c r="D58" s="635"/>
      <c r="E58" s="635"/>
      <c r="F58" s="124" t="s">
        <v>70</v>
      </c>
      <c r="G58" s="124" t="s">
        <v>71</v>
      </c>
      <c r="H58" s="635"/>
      <c r="I58" s="635"/>
      <c r="J58" s="635"/>
      <c r="K58" s="636" t="s">
        <v>72</v>
      </c>
      <c r="L58" s="636"/>
      <c r="M58" s="124" t="s">
        <v>71</v>
      </c>
      <c r="N58" s="635"/>
      <c r="O58" s="635"/>
      <c r="P58" s="124"/>
      <c r="Q58" s="124" t="s">
        <v>71</v>
      </c>
      <c r="R58" s="635"/>
      <c r="S58" s="635"/>
      <c r="T58" s="125"/>
      <c r="U58" s="649">
        <f>SUM(Y58:AJ58)</f>
        <v>0</v>
      </c>
      <c r="V58" s="650"/>
      <c r="W58" s="650"/>
      <c r="X58" s="651"/>
      <c r="Y58" s="640">
        <v>0</v>
      </c>
      <c r="Z58" s="641"/>
      <c r="AA58" s="641"/>
      <c r="AB58" s="642"/>
      <c r="AC58" s="640">
        <v>0</v>
      </c>
      <c r="AD58" s="641"/>
      <c r="AE58" s="641"/>
      <c r="AF58" s="642"/>
      <c r="AG58" s="640">
        <v>0</v>
      </c>
      <c r="AH58" s="641"/>
      <c r="AI58" s="641"/>
      <c r="AJ58" s="642"/>
      <c r="AK58" s="629"/>
      <c r="AL58" s="630"/>
      <c r="AM58" s="630"/>
      <c r="AN58" s="630"/>
      <c r="AO58" s="630"/>
      <c r="AP58" s="126"/>
    </row>
    <row r="59" spans="1:42" s="96" customFormat="1" ht="18.75" customHeight="1">
      <c r="A59" s="631" t="s">
        <v>64</v>
      </c>
      <c r="B59" s="632"/>
      <c r="C59" s="632"/>
      <c r="D59" s="632"/>
      <c r="E59" s="633"/>
      <c r="F59" s="633"/>
      <c r="G59" s="633"/>
      <c r="H59" s="632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4"/>
      <c r="U59" s="652"/>
      <c r="V59" s="653"/>
      <c r="W59" s="653"/>
      <c r="X59" s="654"/>
      <c r="Y59" s="643"/>
      <c r="Z59" s="644"/>
      <c r="AA59" s="644"/>
      <c r="AB59" s="645"/>
      <c r="AC59" s="646"/>
      <c r="AD59" s="647"/>
      <c r="AE59" s="647"/>
      <c r="AF59" s="648"/>
      <c r="AG59" s="643"/>
      <c r="AH59" s="644"/>
      <c r="AI59" s="644"/>
      <c r="AJ59" s="645"/>
    </row>
    <row r="60" spans="1:42" s="96" customFormat="1" ht="18.75" customHeight="1">
      <c r="A60" s="123" t="s">
        <v>69</v>
      </c>
      <c r="B60" s="635"/>
      <c r="C60" s="635"/>
      <c r="D60" s="635"/>
      <c r="E60" s="635"/>
      <c r="F60" s="124" t="s">
        <v>70</v>
      </c>
      <c r="G60" s="124" t="s">
        <v>71</v>
      </c>
      <c r="H60" s="635"/>
      <c r="I60" s="635"/>
      <c r="J60" s="635"/>
      <c r="K60" s="636" t="s">
        <v>72</v>
      </c>
      <c r="L60" s="636"/>
      <c r="M60" s="124" t="s">
        <v>71</v>
      </c>
      <c r="N60" s="635"/>
      <c r="O60" s="635"/>
      <c r="P60" s="124"/>
      <c r="Q60" s="124" t="s">
        <v>71</v>
      </c>
      <c r="R60" s="635"/>
      <c r="S60" s="635"/>
      <c r="T60" s="125"/>
      <c r="U60" s="649">
        <f>SUM(Y60:AJ60)</f>
        <v>0</v>
      </c>
      <c r="V60" s="650"/>
      <c r="W60" s="650"/>
      <c r="X60" s="651"/>
      <c r="Y60" s="640">
        <v>0</v>
      </c>
      <c r="Z60" s="641"/>
      <c r="AA60" s="641"/>
      <c r="AB60" s="642"/>
      <c r="AC60" s="640">
        <v>0</v>
      </c>
      <c r="AD60" s="641"/>
      <c r="AE60" s="641"/>
      <c r="AF60" s="642"/>
      <c r="AG60" s="640">
        <v>0</v>
      </c>
      <c r="AH60" s="641"/>
      <c r="AI60" s="641"/>
      <c r="AJ60" s="642"/>
      <c r="AK60" s="629"/>
      <c r="AL60" s="630"/>
      <c r="AM60" s="630"/>
      <c r="AN60" s="630"/>
      <c r="AO60" s="630"/>
      <c r="AP60" s="126"/>
    </row>
    <row r="61" spans="1:42" s="96" customFormat="1" ht="18.75" customHeight="1">
      <c r="A61" s="631" t="s">
        <v>73</v>
      </c>
      <c r="B61" s="632"/>
      <c r="C61" s="632"/>
      <c r="D61" s="632"/>
      <c r="E61" s="633"/>
      <c r="F61" s="633"/>
      <c r="G61" s="633"/>
      <c r="H61" s="632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4"/>
      <c r="U61" s="652"/>
      <c r="V61" s="653"/>
      <c r="W61" s="653"/>
      <c r="X61" s="654"/>
      <c r="Y61" s="643"/>
      <c r="Z61" s="644"/>
      <c r="AA61" s="644"/>
      <c r="AB61" s="645"/>
      <c r="AC61" s="646"/>
      <c r="AD61" s="647"/>
      <c r="AE61" s="647"/>
      <c r="AF61" s="648"/>
      <c r="AG61" s="643"/>
      <c r="AH61" s="644"/>
      <c r="AI61" s="644"/>
      <c r="AJ61" s="645"/>
    </row>
    <row r="62" spans="1:42" s="96" customFormat="1" ht="18.75" customHeight="1">
      <c r="A62" s="123" t="s">
        <v>69</v>
      </c>
      <c r="B62" s="635"/>
      <c r="C62" s="635"/>
      <c r="D62" s="635"/>
      <c r="E62" s="635"/>
      <c r="F62" s="124" t="s">
        <v>70</v>
      </c>
      <c r="G62" s="124" t="s">
        <v>71</v>
      </c>
      <c r="H62" s="635"/>
      <c r="I62" s="635"/>
      <c r="J62" s="635"/>
      <c r="K62" s="636" t="s">
        <v>74</v>
      </c>
      <c r="L62" s="636"/>
      <c r="M62" s="124" t="s">
        <v>71</v>
      </c>
      <c r="N62" s="635"/>
      <c r="O62" s="635"/>
      <c r="P62" s="124"/>
      <c r="Q62" s="124" t="s">
        <v>71</v>
      </c>
      <c r="R62" s="635"/>
      <c r="S62" s="635"/>
      <c r="T62" s="125"/>
      <c r="U62" s="649">
        <f>SUM(Y62:AJ62)</f>
        <v>0</v>
      </c>
      <c r="V62" s="650"/>
      <c r="W62" s="650"/>
      <c r="X62" s="651"/>
      <c r="Y62" s="640">
        <v>0</v>
      </c>
      <c r="Z62" s="641"/>
      <c r="AA62" s="641"/>
      <c r="AB62" s="642"/>
      <c r="AC62" s="640">
        <v>0</v>
      </c>
      <c r="AD62" s="641"/>
      <c r="AE62" s="641"/>
      <c r="AF62" s="642"/>
      <c r="AG62" s="640">
        <v>0</v>
      </c>
      <c r="AH62" s="641"/>
      <c r="AI62" s="641"/>
      <c r="AJ62" s="642"/>
      <c r="AK62" s="629"/>
      <c r="AL62" s="630"/>
      <c r="AM62" s="630"/>
      <c r="AN62" s="630"/>
      <c r="AO62" s="630"/>
      <c r="AP62" s="126"/>
    </row>
    <row r="63" spans="1:42" s="96" customFormat="1" ht="18.75" customHeight="1">
      <c r="A63" s="631" t="s">
        <v>64</v>
      </c>
      <c r="B63" s="632"/>
      <c r="C63" s="632"/>
      <c r="D63" s="632"/>
      <c r="E63" s="633"/>
      <c r="F63" s="633"/>
      <c r="G63" s="633"/>
      <c r="H63" s="632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4"/>
      <c r="U63" s="652"/>
      <c r="V63" s="653"/>
      <c r="W63" s="653"/>
      <c r="X63" s="654"/>
      <c r="Y63" s="643"/>
      <c r="Z63" s="644"/>
      <c r="AA63" s="644"/>
      <c r="AB63" s="645"/>
      <c r="AC63" s="646"/>
      <c r="AD63" s="647"/>
      <c r="AE63" s="647"/>
      <c r="AF63" s="648"/>
      <c r="AG63" s="643"/>
      <c r="AH63" s="644"/>
      <c r="AI63" s="644"/>
      <c r="AJ63" s="645"/>
    </row>
    <row r="64" spans="1:42" s="96" customFormat="1" ht="18.75" customHeight="1">
      <c r="A64" s="123" t="s">
        <v>69</v>
      </c>
      <c r="B64" s="635"/>
      <c r="C64" s="635"/>
      <c r="D64" s="635"/>
      <c r="E64" s="635"/>
      <c r="F64" s="124" t="s">
        <v>70</v>
      </c>
      <c r="G64" s="124" t="s">
        <v>71</v>
      </c>
      <c r="H64" s="635"/>
      <c r="I64" s="635"/>
      <c r="J64" s="635"/>
      <c r="K64" s="636" t="s">
        <v>72</v>
      </c>
      <c r="L64" s="636"/>
      <c r="M64" s="124" t="s">
        <v>71</v>
      </c>
      <c r="N64" s="635"/>
      <c r="O64" s="635"/>
      <c r="P64" s="124"/>
      <c r="Q64" s="124" t="s">
        <v>71</v>
      </c>
      <c r="R64" s="635"/>
      <c r="S64" s="635"/>
      <c r="T64" s="125"/>
      <c r="U64" s="649">
        <f>SUM(Y64:AJ64)</f>
        <v>0</v>
      </c>
      <c r="V64" s="650"/>
      <c r="W64" s="650"/>
      <c r="X64" s="651"/>
      <c r="Y64" s="640">
        <v>0</v>
      </c>
      <c r="Z64" s="641"/>
      <c r="AA64" s="641"/>
      <c r="AB64" s="642"/>
      <c r="AC64" s="640">
        <v>0</v>
      </c>
      <c r="AD64" s="641"/>
      <c r="AE64" s="641"/>
      <c r="AF64" s="642"/>
      <c r="AG64" s="640">
        <v>0</v>
      </c>
      <c r="AH64" s="641"/>
      <c r="AI64" s="641"/>
      <c r="AJ64" s="642"/>
      <c r="AK64" s="629"/>
      <c r="AL64" s="630"/>
      <c r="AM64" s="630"/>
      <c r="AN64" s="630"/>
      <c r="AO64" s="630"/>
      <c r="AP64" s="126"/>
    </row>
    <row r="65" spans="1:42" s="96" customFormat="1" ht="18.75" customHeight="1">
      <c r="A65" s="626" t="s">
        <v>75</v>
      </c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628"/>
      <c r="U65" s="637">
        <f>SUM(U53:X64)</f>
        <v>0</v>
      </c>
      <c r="V65" s="638"/>
      <c r="W65" s="638"/>
      <c r="X65" s="639"/>
      <c r="Y65" s="637">
        <f>SUM(Y53:AB64)</f>
        <v>0</v>
      </c>
      <c r="Z65" s="638"/>
      <c r="AA65" s="638"/>
      <c r="AB65" s="639"/>
      <c r="AC65" s="637">
        <f>SUM(AC53:AF64)</f>
        <v>0</v>
      </c>
      <c r="AD65" s="638"/>
      <c r="AE65" s="638"/>
      <c r="AF65" s="639"/>
      <c r="AG65" s="637">
        <f>SUM(AG53:AJ64)</f>
        <v>0</v>
      </c>
      <c r="AH65" s="638"/>
      <c r="AI65" s="638"/>
      <c r="AJ65" s="639"/>
      <c r="AK65" s="629"/>
      <c r="AL65" s="630"/>
      <c r="AM65" s="630"/>
      <c r="AN65" s="630"/>
      <c r="AO65" s="630"/>
      <c r="AP65" s="126"/>
    </row>
    <row r="66" spans="1:42" s="96" customFormat="1" ht="13.5" customHeight="1">
      <c r="A66" s="127" t="s">
        <v>76</v>
      </c>
      <c r="B66" s="128"/>
      <c r="C66" s="128"/>
      <c r="D66" s="128"/>
      <c r="E66" s="129"/>
      <c r="F66" s="128"/>
      <c r="G66" s="128"/>
      <c r="H66" s="128"/>
      <c r="I66" s="128"/>
      <c r="J66" s="129"/>
      <c r="K66" s="129"/>
      <c r="L66" s="128"/>
      <c r="M66" s="128"/>
      <c r="N66" s="128"/>
      <c r="O66" s="128"/>
      <c r="P66" s="128"/>
      <c r="Q66" s="129"/>
      <c r="R66" s="128"/>
      <c r="S66" s="128"/>
      <c r="T66" s="129"/>
      <c r="U66" s="129"/>
      <c r="V66" s="128"/>
      <c r="W66" s="128"/>
      <c r="X66" s="129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98"/>
      <c r="AP66" s="99"/>
    </row>
    <row r="67" spans="1:42" s="96" customFormat="1" ht="13.5" customHeight="1">
      <c r="P67" s="27"/>
      <c r="Q67" s="27"/>
      <c r="R67" s="27"/>
      <c r="S67" s="27"/>
      <c r="AO67" s="98"/>
      <c r="AP67" s="99"/>
    </row>
    <row r="69" spans="1:42" s="8" customFormat="1" ht="18.75" customHeight="1">
      <c r="P69" s="3"/>
      <c r="Q69" s="3"/>
      <c r="R69" s="3"/>
      <c r="S69" s="3"/>
      <c r="AO69" s="10"/>
      <c r="AP69" s="13"/>
    </row>
  </sheetData>
  <mergeCells count="330">
    <mergeCell ref="AK9:AP10"/>
    <mergeCell ref="A11:G11"/>
    <mergeCell ref="H11:T11"/>
    <mergeCell ref="U11:X11"/>
    <mergeCell ref="Y11:AB11"/>
    <mergeCell ref="AC11:AF11"/>
    <mergeCell ref="AG11:AJ11"/>
    <mergeCell ref="D5:R5"/>
    <mergeCell ref="A7:T10"/>
    <mergeCell ref="U7:X10"/>
    <mergeCell ref="Y7:AF8"/>
    <mergeCell ref="AG7:AJ8"/>
    <mergeCell ref="Y9:AB10"/>
    <mergeCell ref="AC9:AJ10"/>
    <mergeCell ref="AC14:AF14"/>
    <mergeCell ref="AG14:AJ14"/>
    <mergeCell ref="Y12:AB12"/>
    <mergeCell ref="AC12:AF12"/>
    <mergeCell ref="AG12:AJ12"/>
    <mergeCell ref="AK12:AO12"/>
    <mergeCell ref="A13:D13"/>
    <mergeCell ref="E13:T13"/>
    <mergeCell ref="U13:X13"/>
    <mergeCell ref="Y13:AB13"/>
    <mergeCell ref="B12:E12"/>
    <mergeCell ref="H12:J12"/>
    <mergeCell ref="K12:L12"/>
    <mergeCell ref="N12:O12"/>
    <mergeCell ref="R12:S12"/>
    <mergeCell ref="U12:X12"/>
    <mergeCell ref="AC13:AF13"/>
    <mergeCell ref="AG13:AJ13"/>
    <mergeCell ref="B16:E16"/>
    <mergeCell ref="H16:J16"/>
    <mergeCell ref="K16:L16"/>
    <mergeCell ref="N16:O16"/>
    <mergeCell ref="R16:S16"/>
    <mergeCell ref="U16:X16"/>
    <mergeCell ref="AK14:AO14"/>
    <mergeCell ref="A15:G15"/>
    <mergeCell ref="H15:T15"/>
    <mergeCell ref="U15:X15"/>
    <mergeCell ref="Y15:AB15"/>
    <mergeCell ref="AC15:AF15"/>
    <mergeCell ref="AG15:AJ15"/>
    <mergeCell ref="Y16:AB16"/>
    <mergeCell ref="AC16:AF16"/>
    <mergeCell ref="AG16:AJ16"/>
    <mergeCell ref="AK16:AO16"/>
    <mergeCell ref="B14:E14"/>
    <mergeCell ref="H14:J14"/>
    <mergeCell ref="K14:L14"/>
    <mergeCell ref="N14:O14"/>
    <mergeCell ref="R14:S14"/>
    <mergeCell ref="U14:X14"/>
    <mergeCell ref="Y14:AB14"/>
    <mergeCell ref="AC17:AF17"/>
    <mergeCell ref="AG17:AJ17"/>
    <mergeCell ref="B18:E18"/>
    <mergeCell ref="H18:J18"/>
    <mergeCell ref="K18:L18"/>
    <mergeCell ref="N18:O18"/>
    <mergeCell ref="R18:S18"/>
    <mergeCell ref="U18:X18"/>
    <mergeCell ref="Y18:AB18"/>
    <mergeCell ref="AC18:AF18"/>
    <mergeCell ref="AG18:AJ18"/>
    <mergeCell ref="A17:G17"/>
    <mergeCell ref="H17:T17"/>
    <mergeCell ref="U17:X17"/>
    <mergeCell ref="Y17:AB17"/>
    <mergeCell ref="B20:E20"/>
    <mergeCell ref="H20:J20"/>
    <mergeCell ref="K20:L20"/>
    <mergeCell ref="N20:O20"/>
    <mergeCell ref="R20:S20"/>
    <mergeCell ref="U20:X20"/>
    <mergeCell ref="AK18:AO18"/>
    <mergeCell ref="A19:G19"/>
    <mergeCell ref="H19:T19"/>
    <mergeCell ref="U19:X19"/>
    <mergeCell ref="Y19:AB19"/>
    <mergeCell ref="AC19:AF19"/>
    <mergeCell ref="AG19:AJ19"/>
    <mergeCell ref="Y20:AB20"/>
    <mergeCell ref="AC20:AF20"/>
    <mergeCell ref="AG20:AJ20"/>
    <mergeCell ref="AK20:AO20"/>
    <mergeCell ref="AC21:AF21"/>
    <mergeCell ref="AG21:AJ21"/>
    <mergeCell ref="B22:E22"/>
    <mergeCell ref="H22:J22"/>
    <mergeCell ref="K22:L22"/>
    <mergeCell ref="N22:O22"/>
    <mergeCell ref="R22:S22"/>
    <mergeCell ref="U22:X22"/>
    <mergeCell ref="Y22:AB22"/>
    <mergeCell ref="A21:G21"/>
    <mergeCell ref="H21:T21"/>
    <mergeCell ref="U21:X21"/>
    <mergeCell ref="Y21:AB21"/>
    <mergeCell ref="AK30:AP31"/>
    <mergeCell ref="A32:G32"/>
    <mergeCell ref="AC22:AF22"/>
    <mergeCell ref="AG22:AJ22"/>
    <mergeCell ref="AK22:AO22"/>
    <mergeCell ref="A23:T23"/>
    <mergeCell ref="U23:X23"/>
    <mergeCell ref="Y23:AB23"/>
    <mergeCell ref="AC23:AF23"/>
    <mergeCell ref="AG23:AJ23"/>
    <mergeCell ref="AK23:AO23"/>
    <mergeCell ref="D26:R26"/>
    <mergeCell ref="A28:T31"/>
    <mergeCell ref="U28:X31"/>
    <mergeCell ref="Y28:AF29"/>
    <mergeCell ref="AG28:AJ29"/>
    <mergeCell ref="Y30:AB31"/>
    <mergeCell ref="AC30:AJ31"/>
    <mergeCell ref="U40:X40"/>
    <mergeCell ref="Y40:AB40"/>
    <mergeCell ref="Y38:AB38"/>
    <mergeCell ref="AC38:AF38"/>
    <mergeCell ref="AG38:AJ38"/>
    <mergeCell ref="U39:X39"/>
    <mergeCell ref="Y39:AB39"/>
    <mergeCell ref="U38:X38"/>
    <mergeCell ref="AC36:AF36"/>
    <mergeCell ref="AG36:AJ36"/>
    <mergeCell ref="U37:X37"/>
    <mergeCell ref="Y37:AB37"/>
    <mergeCell ref="AC37:AF37"/>
    <mergeCell ref="AG37:AJ37"/>
    <mergeCell ref="U36:X36"/>
    <mergeCell ref="Y36:AB36"/>
    <mergeCell ref="AC44:AF44"/>
    <mergeCell ref="AG44:AJ44"/>
    <mergeCell ref="AK44:AO44"/>
    <mergeCell ref="AC43:AF43"/>
    <mergeCell ref="AG43:AJ43"/>
    <mergeCell ref="U44:X44"/>
    <mergeCell ref="Y44:AB44"/>
    <mergeCell ref="U43:X43"/>
    <mergeCell ref="Y43:AB43"/>
    <mergeCell ref="AG57:AJ57"/>
    <mergeCell ref="U58:X58"/>
    <mergeCell ref="Y58:AB58"/>
    <mergeCell ref="AC58:AF58"/>
    <mergeCell ref="AG58:AJ58"/>
    <mergeCell ref="U57:X57"/>
    <mergeCell ref="Y57:AB57"/>
    <mergeCell ref="AK51:AP52"/>
    <mergeCell ref="A53:G53"/>
    <mergeCell ref="H53:T53"/>
    <mergeCell ref="U53:X53"/>
    <mergeCell ref="B54:E54"/>
    <mergeCell ref="H54:J54"/>
    <mergeCell ref="K54:L54"/>
    <mergeCell ref="N54:O54"/>
    <mergeCell ref="R54:S54"/>
    <mergeCell ref="AK54:AO54"/>
    <mergeCell ref="AK56:AO56"/>
    <mergeCell ref="AC56:AF56"/>
    <mergeCell ref="AG56:AJ56"/>
    <mergeCell ref="Y55:AB55"/>
    <mergeCell ref="AC55:AF55"/>
    <mergeCell ref="AG55:AJ55"/>
    <mergeCell ref="Y56:AB56"/>
    <mergeCell ref="AC61:AF61"/>
    <mergeCell ref="AG61:AJ61"/>
    <mergeCell ref="U62:X62"/>
    <mergeCell ref="Y62:AB62"/>
    <mergeCell ref="AC62:AF62"/>
    <mergeCell ref="H32:T32"/>
    <mergeCell ref="U32:X32"/>
    <mergeCell ref="Y32:AB32"/>
    <mergeCell ref="AC32:AF32"/>
    <mergeCell ref="AG32:AJ32"/>
    <mergeCell ref="Y53:AB53"/>
    <mergeCell ref="AC53:AF53"/>
    <mergeCell ref="AG53:AJ53"/>
    <mergeCell ref="Y49:AF50"/>
    <mergeCell ref="AG49:AJ50"/>
    <mergeCell ref="Y51:AB52"/>
    <mergeCell ref="AC51:AJ52"/>
    <mergeCell ref="Y54:AB54"/>
    <mergeCell ref="AC54:AF54"/>
    <mergeCell ref="AG54:AJ54"/>
    <mergeCell ref="U60:X60"/>
    <mergeCell ref="Y60:AB60"/>
    <mergeCell ref="U59:X59"/>
    <mergeCell ref="AC57:AF57"/>
    <mergeCell ref="B33:E33"/>
    <mergeCell ref="H33:J33"/>
    <mergeCell ref="K33:L33"/>
    <mergeCell ref="N33:O33"/>
    <mergeCell ref="R33:S33"/>
    <mergeCell ref="U33:X33"/>
    <mergeCell ref="Y33:AB33"/>
    <mergeCell ref="AC33:AF33"/>
    <mergeCell ref="AG33:AJ33"/>
    <mergeCell ref="A36:G36"/>
    <mergeCell ref="H36:T36"/>
    <mergeCell ref="B37:E37"/>
    <mergeCell ref="H37:J37"/>
    <mergeCell ref="K37:L37"/>
    <mergeCell ref="N37:O37"/>
    <mergeCell ref="R37:S37"/>
    <mergeCell ref="AK33:AO33"/>
    <mergeCell ref="A34:D34"/>
    <mergeCell ref="E34:T34"/>
    <mergeCell ref="B35:E35"/>
    <mergeCell ref="H35:J35"/>
    <mergeCell ref="K35:L35"/>
    <mergeCell ref="N35:O35"/>
    <mergeCell ref="R35:S35"/>
    <mergeCell ref="AK35:AO35"/>
    <mergeCell ref="AC35:AF35"/>
    <mergeCell ref="AG35:AJ35"/>
    <mergeCell ref="Y34:AB34"/>
    <mergeCell ref="AC34:AF34"/>
    <mergeCell ref="AG34:AJ34"/>
    <mergeCell ref="U35:X35"/>
    <mergeCell ref="Y35:AB35"/>
    <mergeCell ref="U34:X34"/>
    <mergeCell ref="A40:G40"/>
    <mergeCell ref="H40:T40"/>
    <mergeCell ref="B41:E41"/>
    <mergeCell ref="H41:J41"/>
    <mergeCell ref="K41:L41"/>
    <mergeCell ref="N41:O41"/>
    <mergeCell ref="R41:S41"/>
    <mergeCell ref="AK37:AO37"/>
    <mergeCell ref="A38:G38"/>
    <mergeCell ref="H38:T38"/>
    <mergeCell ref="B39:E39"/>
    <mergeCell ref="H39:J39"/>
    <mergeCell ref="K39:L39"/>
    <mergeCell ref="N39:O39"/>
    <mergeCell ref="R39:S39"/>
    <mergeCell ref="AK39:AO39"/>
    <mergeCell ref="AC40:AF40"/>
    <mergeCell ref="AG40:AJ40"/>
    <mergeCell ref="U41:X41"/>
    <mergeCell ref="Y41:AB41"/>
    <mergeCell ref="AC41:AF41"/>
    <mergeCell ref="AG41:AJ41"/>
    <mergeCell ref="AC39:AF39"/>
    <mergeCell ref="AG39:AJ39"/>
    <mergeCell ref="AK41:AO41"/>
    <mergeCell ref="A42:G42"/>
    <mergeCell ref="H42:T42"/>
    <mergeCell ref="B43:E43"/>
    <mergeCell ref="H43:J43"/>
    <mergeCell ref="K43:L43"/>
    <mergeCell ref="N43:O43"/>
    <mergeCell ref="R43:S43"/>
    <mergeCell ref="AK43:AO43"/>
    <mergeCell ref="Y42:AB42"/>
    <mergeCell ref="AC42:AF42"/>
    <mergeCell ref="AG42:AJ42"/>
    <mergeCell ref="U42:X42"/>
    <mergeCell ref="A44:T44"/>
    <mergeCell ref="D47:R47"/>
    <mergeCell ref="A49:T52"/>
    <mergeCell ref="U49:X52"/>
    <mergeCell ref="U54:X54"/>
    <mergeCell ref="A57:G57"/>
    <mergeCell ref="H57:T57"/>
    <mergeCell ref="B58:E58"/>
    <mergeCell ref="H58:J58"/>
    <mergeCell ref="K58:L58"/>
    <mergeCell ref="N58:O58"/>
    <mergeCell ref="R58:S58"/>
    <mergeCell ref="A55:D55"/>
    <mergeCell ref="E55:T55"/>
    <mergeCell ref="B56:E56"/>
    <mergeCell ref="H56:J56"/>
    <mergeCell ref="K56:L56"/>
    <mergeCell ref="N56:O56"/>
    <mergeCell ref="R56:S56"/>
    <mergeCell ref="U56:X56"/>
    <mergeCell ref="U55:X55"/>
    <mergeCell ref="A61:G61"/>
    <mergeCell ref="H61:T61"/>
    <mergeCell ref="B62:E62"/>
    <mergeCell ref="H62:J62"/>
    <mergeCell ref="K62:L62"/>
    <mergeCell ref="N62:O62"/>
    <mergeCell ref="R62:S62"/>
    <mergeCell ref="AK58:AO58"/>
    <mergeCell ref="A59:G59"/>
    <mergeCell ref="H59:T59"/>
    <mergeCell ref="B60:E60"/>
    <mergeCell ref="H60:J60"/>
    <mergeCell ref="K60:L60"/>
    <mergeCell ref="N60:O60"/>
    <mergeCell ref="R60:S60"/>
    <mergeCell ref="AK60:AO60"/>
    <mergeCell ref="AG62:AJ62"/>
    <mergeCell ref="AC60:AF60"/>
    <mergeCell ref="AG60:AJ60"/>
    <mergeCell ref="U61:X61"/>
    <mergeCell ref="Y61:AB61"/>
    <mergeCell ref="Y59:AB59"/>
    <mergeCell ref="AC59:AF59"/>
    <mergeCell ref="AG59:AJ59"/>
    <mergeCell ref="A65:T65"/>
    <mergeCell ref="AK62:AO62"/>
    <mergeCell ref="A63:G63"/>
    <mergeCell ref="H63:T63"/>
    <mergeCell ref="B64:E64"/>
    <mergeCell ref="H64:J64"/>
    <mergeCell ref="K64:L64"/>
    <mergeCell ref="N64:O64"/>
    <mergeCell ref="R64:S64"/>
    <mergeCell ref="AK64:AO64"/>
    <mergeCell ref="AK65:AO65"/>
    <mergeCell ref="AC65:AF65"/>
    <mergeCell ref="AG65:AJ65"/>
    <mergeCell ref="AC64:AF64"/>
    <mergeCell ref="AG64:AJ64"/>
    <mergeCell ref="U65:X65"/>
    <mergeCell ref="Y65:AB65"/>
    <mergeCell ref="Y63:AB63"/>
    <mergeCell ref="AC63:AF63"/>
    <mergeCell ref="AG63:AJ63"/>
    <mergeCell ref="U64:X64"/>
    <mergeCell ref="Y64:AB64"/>
    <mergeCell ref="U63:X63"/>
  </mergeCells>
  <phoneticPr fontId="15"/>
  <printOptions horizontalCentered="1"/>
  <pageMargins left="0.43307086614173229" right="0.43307086614173229" top="0.35433070866141736" bottom="0.35433070866141736" header="0.31496062992125984" footer="0.31496062992125984"/>
  <pageSetup paperSize="9" scale="61" orientation="portrait" cellComments="asDisplayed" r:id="rId1"/>
  <headerFooter differentFirst="1"/>
  <colBreaks count="1" manualBreakCount="1">
    <brk id="4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2"/>
  <sheetViews>
    <sheetView view="pageBreakPreview" zoomScale="90" zoomScaleNormal="100" zoomScaleSheetLayoutView="90" zoomScalePageLayoutView="85" workbookViewId="0">
      <selection activeCell="T32" sqref="T32"/>
    </sheetView>
  </sheetViews>
  <sheetFormatPr defaultColWidth="2.59765625" defaultRowHeight="13.5" customHeight="1"/>
  <cols>
    <col min="1" max="15" width="2.8984375" style="5" customWidth="1"/>
    <col min="16" max="19" width="2.8984375" style="3" customWidth="1"/>
    <col min="20" max="40" width="2.8984375" style="5" customWidth="1"/>
    <col min="41" max="41" width="2.8984375" style="6" customWidth="1"/>
    <col min="42" max="16384" width="2.59765625" style="5"/>
  </cols>
  <sheetData>
    <row r="1" spans="1:40" ht="13.5" customHeight="1">
      <c r="B1" s="5" t="s">
        <v>78</v>
      </c>
    </row>
    <row r="3" spans="1:40" ht="13.5" customHeight="1">
      <c r="AB3" s="14"/>
      <c r="AC3" s="14"/>
      <c r="AD3" s="14"/>
      <c r="AE3" s="14"/>
      <c r="AF3" s="14"/>
      <c r="AG3" s="14"/>
      <c r="AH3" s="14"/>
      <c r="AK3" s="14"/>
      <c r="AL3" s="14"/>
    </row>
    <row r="4" spans="1:40" ht="13.5" customHeight="1">
      <c r="B4" s="4"/>
      <c r="C4" s="4"/>
      <c r="D4" s="4"/>
      <c r="E4" s="4"/>
      <c r="F4" s="4"/>
      <c r="G4" s="4"/>
      <c r="H4" s="4"/>
      <c r="I4" s="4"/>
      <c r="J4" s="4"/>
      <c r="P4" s="5"/>
      <c r="Q4" s="5"/>
      <c r="T4" s="3"/>
    </row>
    <row r="5" spans="1:40" ht="13.5" customHeight="1">
      <c r="A5" s="5" t="s">
        <v>79</v>
      </c>
      <c r="B5" s="4"/>
      <c r="C5" s="4"/>
      <c r="D5" s="4"/>
      <c r="E5" s="4"/>
      <c r="F5" s="4"/>
      <c r="G5" s="4"/>
      <c r="H5" s="4"/>
      <c r="I5" s="4"/>
      <c r="J5" s="4"/>
      <c r="P5" s="5"/>
      <c r="Q5" s="5"/>
      <c r="T5" s="3"/>
    </row>
    <row r="6" spans="1:40" ht="29.25" customHeight="1">
      <c r="A6" s="691" t="s">
        <v>80</v>
      </c>
      <c r="B6" s="691"/>
      <c r="C6" s="691"/>
      <c r="D6" s="691"/>
      <c r="E6" s="691"/>
      <c r="F6" s="691"/>
      <c r="G6" s="691"/>
      <c r="H6" s="691"/>
      <c r="I6" s="691"/>
      <c r="J6" s="691"/>
      <c r="K6" s="692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4"/>
    </row>
    <row r="7" spans="1:40" ht="15" customHeight="1">
      <c r="A7" s="695" t="s">
        <v>81</v>
      </c>
      <c r="B7" s="696"/>
      <c r="C7" s="696"/>
      <c r="D7" s="696"/>
      <c r="E7" s="696"/>
      <c r="F7" s="696"/>
      <c r="G7" s="696"/>
      <c r="H7" s="696"/>
      <c r="I7" s="696"/>
      <c r="J7" s="697"/>
      <c r="K7" s="698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699"/>
      <c r="AL7" s="699"/>
      <c r="AM7" s="699"/>
      <c r="AN7" s="700"/>
    </row>
    <row r="8" spans="1:40" ht="29.25" customHeight="1">
      <c r="A8" s="701" t="s">
        <v>82</v>
      </c>
      <c r="B8" s="701"/>
      <c r="C8" s="701"/>
      <c r="D8" s="701"/>
      <c r="E8" s="701"/>
      <c r="F8" s="701"/>
      <c r="G8" s="701"/>
      <c r="H8" s="701"/>
      <c r="I8" s="701"/>
      <c r="J8" s="701"/>
      <c r="K8" s="702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4"/>
    </row>
    <row r="9" spans="1:40" ht="29.25" customHeight="1">
      <c r="A9" s="686" t="s">
        <v>83</v>
      </c>
      <c r="B9" s="686"/>
      <c r="C9" s="686"/>
      <c r="D9" s="686"/>
      <c r="E9" s="686"/>
      <c r="F9" s="686"/>
      <c r="G9" s="686"/>
      <c r="H9" s="686"/>
      <c r="I9" s="686"/>
      <c r="J9" s="686"/>
      <c r="K9" s="687"/>
      <c r="L9" s="688"/>
      <c r="M9" s="688"/>
      <c r="N9" s="688"/>
      <c r="O9" s="688"/>
      <c r="P9" s="688"/>
      <c r="Q9" s="688"/>
      <c r="R9" s="688"/>
      <c r="S9" s="688"/>
      <c r="T9" s="689"/>
      <c r="U9" s="686" t="s">
        <v>84</v>
      </c>
      <c r="V9" s="686"/>
      <c r="W9" s="686"/>
      <c r="X9" s="686"/>
      <c r="Y9" s="686"/>
      <c r="Z9" s="686"/>
      <c r="AA9" s="686"/>
      <c r="AB9" s="686"/>
      <c r="AC9" s="686"/>
      <c r="AD9" s="686"/>
      <c r="AE9" s="687"/>
      <c r="AF9" s="688"/>
      <c r="AG9" s="688"/>
      <c r="AH9" s="688"/>
      <c r="AI9" s="688"/>
      <c r="AJ9" s="688"/>
      <c r="AK9" s="688"/>
      <c r="AL9" s="688"/>
      <c r="AM9" s="688"/>
      <c r="AN9" s="689"/>
    </row>
    <row r="10" spans="1:40" ht="34.5" customHeight="1">
      <c r="A10" s="690" t="s">
        <v>85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7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9"/>
    </row>
    <row r="11" spans="1:40" ht="39.75" customHeight="1">
      <c r="A11" s="686" t="s">
        <v>177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7" t="s">
        <v>86</v>
      </c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8"/>
      <c r="AL11" s="688"/>
      <c r="AM11" s="688"/>
      <c r="AN11" s="689"/>
    </row>
    <row r="12" spans="1:40" ht="29.25" customHeight="1">
      <c r="A12" s="686" t="s">
        <v>87</v>
      </c>
      <c r="B12" s="686"/>
      <c r="C12" s="686"/>
      <c r="D12" s="686"/>
      <c r="E12" s="686"/>
      <c r="F12" s="686"/>
      <c r="G12" s="686"/>
      <c r="H12" s="686"/>
      <c r="I12" s="686"/>
      <c r="J12" s="686"/>
      <c r="K12" s="687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  <c r="AD12" s="688"/>
      <c r="AE12" s="688"/>
      <c r="AF12" s="688"/>
      <c r="AG12" s="688"/>
      <c r="AH12" s="688"/>
      <c r="AI12" s="688"/>
      <c r="AJ12" s="688"/>
      <c r="AK12" s="688"/>
      <c r="AL12" s="688"/>
      <c r="AM12" s="688"/>
      <c r="AN12" s="689"/>
    </row>
  </sheetData>
  <mergeCells count="16">
    <mergeCell ref="A6:J6"/>
    <mergeCell ref="K6:AN6"/>
    <mergeCell ref="A7:J7"/>
    <mergeCell ref="K7:AN7"/>
    <mergeCell ref="A8:J8"/>
    <mergeCell ref="K8:AN8"/>
    <mergeCell ref="A11:J11"/>
    <mergeCell ref="K11:AN11"/>
    <mergeCell ref="A12:J12"/>
    <mergeCell ref="K12:AN12"/>
    <mergeCell ref="A9:J9"/>
    <mergeCell ref="K9:T9"/>
    <mergeCell ref="U9:AD9"/>
    <mergeCell ref="AE9:AN9"/>
    <mergeCell ref="A10:J10"/>
    <mergeCell ref="K10:AN10"/>
  </mergeCells>
  <phoneticPr fontId="15"/>
  <printOptions horizontalCentered="1"/>
  <pageMargins left="0.70866141732283472" right="0.19685039370078741" top="0.74803149606299213" bottom="0.74803149606299213" header="0.31496062992125984" footer="0.31496062992125984"/>
  <pageSetup paperSize="9" scale="75" orientation="portrait" cellComments="asDisplayed" r:id="rId1"/>
  <rowBreaks count="1" manualBreakCount="1">
    <brk id="21" min="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1971-FB98-4D91-840F-5D269C055572}">
  <dimension ref="A3:I38"/>
  <sheetViews>
    <sheetView view="pageBreakPreview" zoomScaleNormal="100" zoomScaleSheetLayoutView="100" workbookViewId="0">
      <selection activeCell="E36" sqref="E36"/>
    </sheetView>
  </sheetViews>
  <sheetFormatPr defaultColWidth="8.69921875" defaultRowHeight="18"/>
  <cols>
    <col min="1" max="16384" width="8.69921875" style="21"/>
  </cols>
  <sheetData>
    <row r="3" spans="1:9">
      <c r="A3" s="705" t="s">
        <v>181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179</v>
      </c>
      <c r="B5" s="23"/>
      <c r="C5" s="23"/>
      <c r="D5" s="23"/>
      <c r="E5" s="23"/>
      <c r="F5" s="23"/>
      <c r="G5" s="23"/>
      <c r="H5" s="23"/>
      <c r="I5" s="23"/>
    </row>
    <row r="6" spans="1:9">
      <c r="A6" s="707"/>
      <c r="B6" s="707"/>
      <c r="C6" s="707"/>
      <c r="D6" s="707"/>
      <c r="E6" s="707"/>
      <c r="F6" s="707"/>
      <c r="G6" s="707"/>
      <c r="H6" s="707"/>
      <c r="I6" s="707"/>
    </row>
    <row r="7" spans="1:9">
      <c r="A7" s="24" t="s">
        <v>182</v>
      </c>
      <c r="B7" s="23"/>
      <c r="C7" s="23"/>
      <c r="D7" s="23"/>
      <c r="E7" s="23"/>
      <c r="F7" s="23"/>
      <c r="G7" s="23"/>
      <c r="H7" s="23"/>
      <c r="I7" s="23"/>
    </row>
    <row r="8" spans="1:9">
      <c r="A8" s="707" t="s">
        <v>183</v>
      </c>
      <c r="B8" s="707"/>
      <c r="C8" s="707"/>
      <c r="D8" s="707"/>
      <c r="E8" s="707"/>
      <c r="F8" s="707"/>
      <c r="G8" s="707"/>
      <c r="H8" s="707"/>
      <c r="I8" s="707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5" t="s">
        <v>178</v>
      </c>
      <c r="B10" s="22"/>
      <c r="C10" s="22"/>
      <c r="D10" s="22"/>
      <c r="E10" s="22"/>
      <c r="F10" s="22"/>
      <c r="G10" s="22"/>
      <c r="H10" s="22"/>
      <c r="I10" s="22"/>
    </row>
    <row r="11" spans="1:9">
      <c r="A11" s="706"/>
      <c r="B11" s="706"/>
      <c r="C11" s="706"/>
      <c r="D11" s="706"/>
      <c r="E11" s="706"/>
      <c r="F11" s="706"/>
      <c r="G11" s="706"/>
      <c r="H11" s="706"/>
      <c r="I11" s="706"/>
    </row>
    <row r="12" spans="1:9">
      <c r="A12" s="706"/>
      <c r="B12" s="706"/>
      <c r="C12" s="706"/>
      <c r="D12" s="706"/>
      <c r="E12" s="706"/>
      <c r="F12" s="706"/>
      <c r="G12" s="706"/>
      <c r="H12" s="706"/>
      <c r="I12" s="706"/>
    </row>
    <row r="13" spans="1:9">
      <c r="A13" s="706"/>
      <c r="B13" s="706"/>
      <c r="C13" s="706"/>
      <c r="D13" s="706"/>
      <c r="E13" s="706"/>
      <c r="F13" s="706"/>
      <c r="G13" s="706"/>
      <c r="H13" s="706"/>
      <c r="I13" s="706"/>
    </row>
    <row r="14" spans="1:9">
      <c r="A14" s="706"/>
      <c r="B14" s="706"/>
      <c r="C14" s="706"/>
      <c r="D14" s="706"/>
      <c r="E14" s="706"/>
      <c r="F14" s="706"/>
      <c r="G14" s="706"/>
      <c r="H14" s="706"/>
      <c r="I14" s="706"/>
    </row>
    <row r="15" spans="1:9">
      <c r="A15" s="706"/>
      <c r="B15" s="706"/>
      <c r="C15" s="706"/>
      <c r="D15" s="706"/>
      <c r="E15" s="706"/>
      <c r="F15" s="706"/>
      <c r="G15" s="706"/>
      <c r="H15" s="706"/>
      <c r="I15" s="706"/>
    </row>
    <row r="16" spans="1:9">
      <c r="A16" s="706"/>
      <c r="B16" s="706"/>
      <c r="C16" s="706"/>
      <c r="D16" s="706"/>
      <c r="E16" s="706"/>
      <c r="F16" s="706"/>
      <c r="G16" s="706"/>
      <c r="H16" s="706"/>
      <c r="I16" s="706"/>
    </row>
    <row r="17" spans="1:9">
      <c r="A17" s="706"/>
      <c r="B17" s="706"/>
      <c r="C17" s="706"/>
      <c r="D17" s="706"/>
      <c r="E17" s="706"/>
      <c r="F17" s="706"/>
      <c r="G17" s="706"/>
      <c r="H17" s="706"/>
      <c r="I17" s="706"/>
    </row>
    <row r="18" spans="1:9">
      <c r="A18" s="706"/>
      <c r="B18" s="706"/>
      <c r="C18" s="706"/>
      <c r="D18" s="706"/>
      <c r="E18" s="706"/>
      <c r="F18" s="706"/>
      <c r="G18" s="706"/>
      <c r="H18" s="706"/>
      <c r="I18" s="706"/>
    </row>
    <row r="19" spans="1:9">
      <c r="A19" s="706"/>
      <c r="B19" s="706"/>
      <c r="C19" s="706"/>
      <c r="D19" s="706"/>
      <c r="E19" s="706"/>
      <c r="F19" s="706"/>
      <c r="G19" s="706"/>
      <c r="H19" s="706"/>
      <c r="I19" s="706"/>
    </row>
    <row r="20" spans="1:9">
      <c r="A20" s="706"/>
      <c r="B20" s="706"/>
      <c r="C20" s="706"/>
      <c r="D20" s="706"/>
      <c r="E20" s="706"/>
      <c r="F20" s="706"/>
      <c r="G20" s="706"/>
      <c r="H20" s="706"/>
      <c r="I20" s="706"/>
    </row>
    <row r="21" spans="1:9">
      <c r="A21" s="22"/>
      <c r="B21" s="22"/>
      <c r="C21" s="22"/>
      <c r="D21" s="22"/>
      <c r="E21" s="22"/>
      <c r="F21" s="22"/>
      <c r="G21" s="22"/>
      <c r="H21" s="22"/>
      <c r="I21" s="22"/>
    </row>
    <row r="22" spans="1:9">
      <c r="A22" s="22"/>
      <c r="B22" s="22"/>
      <c r="C22" s="22"/>
      <c r="D22" s="22"/>
      <c r="E22" s="22"/>
      <c r="F22" s="22"/>
      <c r="G22" s="22"/>
      <c r="H22" s="22"/>
      <c r="I22" s="22"/>
    </row>
    <row r="23" spans="1:9">
      <c r="A23" s="25" t="s">
        <v>180</v>
      </c>
      <c r="B23" s="22"/>
      <c r="C23" s="22"/>
      <c r="D23" s="22"/>
      <c r="E23" s="22"/>
      <c r="F23" s="22"/>
      <c r="G23" s="22"/>
      <c r="H23" s="22"/>
      <c r="I23" s="22"/>
    </row>
    <row r="24" spans="1:9">
      <c r="A24" s="706"/>
      <c r="B24" s="706"/>
      <c r="C24" s="706"/>
      <c r="D24" s="706"/>
      <c r="E24" s="706"/>
      <c r="F24" s="706"/>
      <c r="G24" s="706"/>
      <c r="H24" s="706"/>
      <c r="I24" s="706"/>
    </row>
    <row r="25" spans="1:9">
      <c r="A25" s="706"/>
      <c r="B25" s="706"/>
      <c r="C25" s="706"/>
      <c r="D25" s="706"/>
      <c r="E25" s="706"/>
      <c r="F25" s="706"/>
      <c r="G25" s="706"/>
      <c r="H25" s="706"/>
      <c r="I25" s="706"/>
    </row>
    <row r="26" spans="1:9">
      <c r="A26" s="706"/>
      <c r="B26" s="706"/>
      <c r="C26" s="706"/>
      <c r="D26" s="706"/>
      <c r="E26" s="706"/>
      <c r="F26" s="706"/>
      <c r="G26" s="706"/>
      <c r="H26" s="706"/>
      <c r="I26" s="706"/>
    </row>
    <row r="27" spans="1:9">
      <c r="A27" s="706"/>
      <c r="B27" s="706"/>
      <c r="C27" s="706"/>
      <c r="D27" s="706"/>
      <c r="E27" s="706"/>
      <c r="F27" s="706"/>
      <c r="G27" s="706"/>
      <c r="H27" s="706"/>
      <c r="I27" s="706"/>
    </row>
    <row r="28" spans="1:9">
      <c r="A28" s="706"/>
      <c r="B28" s="706"/>
      <c r="C28" s="706"/>
      <c r="D28" s="706"/>
      <c r="E28" s="706"/>
      <c r="F28" s="706"/>
      <c r="G28" s="706"/>
      <c r="H28" s="706"/>
      <c r="I28" s="706"/>
    </row>
    <row r="29" spans="1:9">
      <c r="A29" s="706"/>
      <c r="B29" s="706"/>
      <c r="C29" s="706"/>
      <c r="D29" s="706"/>
      <c r="E29" s="706"/>
      <c r="F29" s="706"/>
      <c r="G29" s="706"/>
      <c r="H29" s="706"/>
      <c r="I29" s="706"/>
    </row>
    <row r="30" spans="1:9">
      <c r="A30" s="706"/>
      <c r="B30" s="706"/>
      <c r="C30" s="706"/>
      <c r="D30" s="706"/>
      <c r="E30" s="706"/>
      <c r="F30" s="706"/>
      <c r="G30" s="706"/>
      <c r="H30" s="706"/>
      <c r="I30" s="706"/>
    </row>
    <row r="31" spans="1:9">
      <c r="A31" s="706"/>
      <c r="B31" s="706"/>
      <c r="C31" s="706"/>
      <c r="D31" s="706"/>
      <c r="E31" s="706"/>
      <c r="F31" s="706"/>
      <c r="G31" s="706"/>
      <c r="H31" s="706"/>
      <c r="I31" s="706"/>
    </row>
    <row r="32" spans="1:9">
      <c r="A32" s="706"/>
      <c r="B32" s="706"/>
      <c r="C32" s="706"/>
      <c r="D32" s="706"/>
      <c r="E32" s="706"/>
      <c r="F32" s="706"/>
      <c r="G32" s="706"/>
      <c r="H32" s="706"/>
      <c r="I32" s="706"/>
    </row>
    <row r="33" spans="1:9">
      <c r="A33" s="706"/>
      <c r="B33" s="706"/>
      <c r="C33" s="706"/>
      <c r="D33" s="706"/>
      <c r="E33" s="706"/>
      <c r="F33" s="706"/>
      <c r="G33" s="706"/>
      <c r="H33" s="706"/>
      <c r="I33" s="706"/>
    </row>
    <row r="34" spans="1:9">
      <c r="A34" s="706"/>
      <c r="B34" s="706"/>
      <c r="C34" s="706"/>
      <c r="D34" s="706"/>
      <c r="E34" s="706"/>
      <c r="F34" s="706"/>
      <c r="G34" s="706"/>
      <c r="H34" s="706"/>
      <c r="I34" s="706"/>
    </row>
    <row r="35" spans="1:9">
      <c r="A35" s="22"/>
      <c r="B35" s="22"/>
      <c r="C35" s="22"/>
      <c r="D35" s="22"/>
      <c r="E35" s="22"/>
      <c r="F35" s="22"/>
      <c r="G35" s="22"/>
      <c r="H35" s="22"/>
      <c r="I35" s="22"/>
    </row>
    <row r="36" spans="1:9">
      <c r="A36" s="22"/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5">
    <mergeCell ref="A3:I3"/>
    <mergeCell ref="A11:I20"/>
    <mergeCell ref="A24:I34"/>
    <mergeCell ref="A8:I8"/>
    <mergeCell ref="A6:I6"/>
  </mergeCells>
  <phoneticPr fontId="15"/>
  <pageMargins left="0.7" right="0.7" top="0.75" bottom="0.75" header="0.3" footer="0.3"/>
  <pageSetup paperSize="9" orientation="portrait" r:id="rId1"/>
  <headerFooter>
    <oddHeader>&amp;L【機密性○（取扱制限）】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（様式６）</vt:lpstr>
      <vt:lpstr>（様式６－１）</vt:lpstr>
      <vt:lpstr>（様式６－2)</vt:lpstr>
      <vt:lpstr>（様式６－３）</vt:lpstr>
      <vt:lpstr>（連絡先)</vt:lpstr>
      <vt:lpstr>別紙１</vt:lpstr>
      <vt:lpstr>'（様式６）'!Print_Area</vt:lpstr>
      <vt:lpstr>'（様式６－１）'!Print_Area</vt:lpstr>
      <vt:lpstr>'（様式６－2)'!Print_Area</vt:lpstr>
      <vt:lpstr>'（様式６－３）'!Print_Area</vt:lpstr>
      <vt:lpstr>別紙１!Print_Area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文化庁</cp:lastModifiedBy>
  <cp:lastPrinted>2022-06-06T05:17:24Z</cp:lastPrinted>
  <dcterms:created xsi:type="dcterms:W3CDTF">2021-06-09T02:07:55Z</dcterms:created>
  <dcterms:modified xsi:type="dcterms:W3CDTF">2022-07-15T08:36:32Z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2022-06-06T02:16:49Z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ef3a0a60-301f-4ecb-886d-5df7292e7703</vt:lpwstr>
  </property>
  <property fmtid="{D5CDD505-2E9C-101B-9397-08002B2CF9AE}" pid="8" name="MSIP_Label_d899a617-f30e-4fb8-b81c-fb6d0b94ac5b_ContentBits">
    <vt:lpwstr>0</vt:lpwstr>
  </property>
</Properties>
</file>